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156" windowWidth="12480" windowHeight="9120" tabRatio="880" activeTab="0"/>
  </bookViews>
  <sheets>
    <sheet name="館藏統計表" sheetId="1" r:id="rId1"/>
    <sheet name="贈書人" sheetId="2" r:id="rId2"/>
    <sheet name="贈書清單" sheetId="3" r:id="rId3"/>
    <sheet name="2021年03月可用" sheetId="4" r:id="rId4"/>
    <sheet name="新增資料庫" sheetId="5" r:id="rId5"/>
    <sheet name="下架資料庫" sheetId="6" r:id="rId6"/>
    <sheet name="電子期刊數量統計" sheetId="7" r:id="rId7"/>
    <sheet name="電子書數量統計" sheetId="8" r:id="rId8"/>
  </sheets>
  <definedNames>
    <definedName name="_xlnm.Print_Area" localSheetId="0">'館藏統計表'!$A$1:$K$27</definedName>
    <definedName name="_xlnm.Print_Titles" localSheetId="2">'贈書清單'!$1:$1</definedName>
  </definedNames>
  <calcPr fullCalcOnLoad="1"/>
  <pivotCaches>
    <pivotCache cacheId="1"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user:
如為機構捐贈，則捐贈者(個人)欄位部分不輸入</t>
        </r>
      </text>
    </comment>
    <comment ref="D1" authorId="0">
      <text>
        <r>
          <rPr>
            <sz val="10"/>
            <color indexed="8"/>
            <rFont val="Arial"/>
            <family val="2"/>
          </rPr>
          <t>user: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List>
</comments>
</file>

<file path=xl/sharedStrings.xml><?xml version="1.0" encoding="utf-8"?>
<sst xmlns="http://schemas.openxmlformats.org/spreadsheetml/2006/main" count="1951" uniqueCount="681">
  <si>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</si>
  <si>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</si>
  <si>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</si>
  <si>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</si>
  <si>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</si>
  <si>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</si>
  <si>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</si>
  <si>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</si>
  <si>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</si>
  <si>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</si>
  <si>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</si>
  <si>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</si>
  <si>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</si>
  <si>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</si>
  <si>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</si>
  <si>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</si>
  <si>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</si>
  <si>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</si>
  <si>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</si>
  <si>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</si>
  <si>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</si>
  <si>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</si>
  <si>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</si>
  <si>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</si>
  <si>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</si>
  <si>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</si>
  <si>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</si>
  <si>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</si>
  <si>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</si>
  <si>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</si>
  <si>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</si>
  <si>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</si>
  <si>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</si>
  <si>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</si>
  <si>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</si>
  <si>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</si>
  <si>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</si>
  <si>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</si>
  <si>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</si>
  <si>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</si>
  <si>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</si>
  <si>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</si>
  <si>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</si>
  <si>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</si>
  <si>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</si>
  <si>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</si>
  <si>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</si>
  <si>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</si>
  <si>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</si>
  <si>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</si>
  <si>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</si>
  <si>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</si>
  <si>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</si>
  <si>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</si>
  <si>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</si>
  <si>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</si>
  <si>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數位化論文典藏聯盟</t>
  </si>
  <si>
    <t>一○九學年度環球科技大學圖書館館藏變動統計表</t>
  </si>
  <si>
    <t>史地類(中國)</t>
  </si>
  <si>
    <t>HyRead台灣全文資料庫</t>
  </si>
  <si>
    <t>Airiti Library
華藝線上圖書館</t>
  </si>
  <si>
    <t>校內單位</t>
  </si>
  <si>
    <t>期刊</t>
  </si>
  <si>
    <t>書籍</t>
  </si>
  <si>
    <t>多媒體</t>
  </si>
  <si>
    <t>朝陽科技大學</t>
  </si>
  <si>
    <t>教育部體育署</t>
  </si>
  <si>
    <t>校長室</t>
  </si>
  <si>
    <t>震旦行</t>
  </si>
  <si>
    <t>中央通訊社</t>
  </si>
  <si>
    <t>中華民國保護動物協會</t>
  </si>
  <si>
    <t>台灣電力公司</t>
  </si>
  <si>
    <t>國立台灣圖書館</t>
  </si>
  <si>
    <t>中華攝影雜誌社</t>
  </si>
  <si>
    <t>司法院</t>
  </si>
  <si>
    <t>臺灣省土木技師公會</t>
  </si>
  <si>
    <t>佛光山佛陀紀念館</t>
  </si>
  <si>
    <t>中華民國農會</t>
  </si>
  <si>
    <t>國防譯粹月刊社</t>
  </si>
  <si>
    <t>彰化基督教醫院</t>
  </si>
  <si>
    <t>太平洋經濟合作理事會中華民國委員會</t>
  </si>
  <si>
    <t>中華郵政</t>
  </si>
  <si>
    <t>國家圖書館</t>
  </si>
  <si>
    <t>淡江大學</t>
  </si>
  <si>
    <t>國立臺灣師範大學科學教育中心</t>
  </si>
  <si>
    <t>校外單位</t>
  </si>
  <si>
    <t>校內單位</t>
  </si>
  <si>
    <t>學生</t>
  </si>
  <si>
    <t>合計</t>
  </si>
  <si>
    <t>(空白)</t>
  </si>
  <si>
    <t>加總 - 數量</t>
  </si>
  <si>
    <t>校內單位 合計</t>
  </si>
  <si>
    <t>校外單位 合計</t>
  </si>
  <si>
    <t>教職員 合計</t>
  </si>
  <si>
    <t>學生 合計</t>
  </si>
  <si>
    <t>學生</t>
  </si>
  <si>
    <t>2 / 0</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</si>
  <si>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</si>
  <si>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https://tccs3.webenglish.tv/</t>
  </si>
  <si>
    <t>中文</t>
  </si>
  <si>
    <t>綜合</t>
  </si>
  <si>
    <t>鎖校園IP</t>
  </si>
  <si>
    <t>續贈</t>
  </si>
  <si>
    <t>贈</t>
  </si>
  <si>
    <t>http://huso.stpi.narl.org.tw/husoc/husokm?!!FUNC270</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</si>
  <si>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</si>
  <si>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</si>
  <si>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</si>
  <si>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</si>
  <si>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</si>
  <si>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</si>
  <si>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</si>
  <si>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</si>
  <si>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無限制</t>
  </si>
  <si>
    <t>永久使用</t>
  </si>
  <si>
    <t>新贈</t>
  </si>
  <si>
    <t>端傳媒科技香港有限公司</t>
  </si>
  <si>
    <t>西文</t>
  </si>
  <si>
    <t>試用</t>
  </si>
  <si>
    <t xml:space="preserve"> 製表基準日：110年03月31日</t>
  </si>
  <si>
    <t>製表日期 ：  110年04月01日</t>
  </si>
  <si>
    <t>1 / 0</t>
  </si>
  <si>
    <t>-1 / 0</t>
  </si>
  <si>
    <r>
      <t xml:space="preserve">(訂刊 133 </t>
    </r>
    <r>
      <rPr>
        <sz val="12"/>
        <rFont val="新細明體"/>
        <family val="1"/>
      </rPr>
      <t xml:space="preserve">+ 贈刊 199 </t>
    </r>
    <r>
      <rPr>
        <b/>
        <sz val="12"/>
        <rFont val="新細明體"/>
        <family val="1"/>
      </rPr>
      <t>)中日文</t>
    </r>
    <r>
      <rPr>
        <sz val="12"/>
        <rFont val="新細明體"/>
        <family val="1"/>
      </rPr>
      <t>(種)</t>
    </r>
  </si>
  <si>
    <r>
      <t xml:space="preserve">(訂刊 19 </t>
    </r>
    <r>
      <rPr>
        <sz val="12"/>
        <rFont val="新細明體"/>
        <family val="1"/>
      </rPr>
      <t>+ 贈刊 17)</t>
    </r>
    <r>
      <rPr>
        <b/>
        <sz val="12"/>
        <rFont val="新細明體"/>
        <family val="1"/>
      </rPr>
      <t>西文</t>
    </r>
    <r>
      <rPr>
        <sz val="12"/>
        <rFont val="新細明體"/>
        <family val="1"/>
      </rPr>
      <t>(種)</t>
    </r>
  </si>
  <si>
    <r>
      <t xml:space="preserve">(訂 11 </t>
    </r>
    <r>
      <rPr>
        <sz val="12"/>
        <rFont val="新細明體"/>
        <family val="1"/>
      </rPr>
      <t xml:space="preserve">+ 贈 45 </t>
    </r>
    <r>
      <rPr>
        <b/>
        <sz val="12"/>
        <rFont val="新細明體"/>
        <family val="1"/>
      </rPr>
      <t xml:space="preserve"> </t>
    </r>
    <r>
      <rPr>
        <sz val="12"/>
        <rFont val="新細明體"/>
        <family val="1"/>
      </rPr>
      <t>)線上資料庫(種)</t>
    </r>
  </si>
  <si>
    <t>2021年3月圖書館受贈圖書資源統計表</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</si>
  <si>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</si>
  <si>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</si>
  <si>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</si>
  <si>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</si>
  <si>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</si>
  <si>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</si>
  <si>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</si>
  <si>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</si>
  <si>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</si>
  <si>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</si>
  <si>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</si>
  <si>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</si>
  <si>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</si>
  <si>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</si>
  <si>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</si>
  <si>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</si>
  <si>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</si>
  <si>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</si>
  <si>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</si>
  <si>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</si>
  <si>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</si>
  <si>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</si>
  <si>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續贈</t>
  </si>
  <si>
    <t>贈</t>
  </si>
  <si>
    <t>http://www.airitilibrary.com</t>
  </si>
  <si>
    <t>Intelex_Past Master 法語資料庫</t>
  </si>
  <si>
    <t>西文</t>
  </si>
  <si>
    <t>綜合</t>
  </si>
  <si>
    <t>買斷</t>
  </si>
  <si>
    <t>國科會法語研究計畫</t>
  </si>
  <si>
    <t xml:space="preserve">  http://pm.nlx.com/xtf/search?browse-collections=true    
 </t>
  </si>
  <si>
    <t>iRead eBook華藝電子書</t>
  </si>
  <si>
    <t>2010-</t>
  </si>
  <si>
    <t>續訂</t>
  </si>
  <si>
    <t>訂</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</si>
  <si>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</si>
  <si>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</si>
  <si>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</si>
  <si>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</si>
  <si>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鎖校園IP</t>
  </si>
  <si>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</si>
  <si>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</si>
  <si>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</si>
  <si>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</si>
  <si>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</si>
  <si>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續贈</t>
  </si>
  <si>
    <t>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</si>
  <si>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</si>
  <si>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</si>
  <si>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</si>
  <si>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西文</t>
  </si>
  <si>
    <t>買斷</t>
  </si>
  <si>
    <t>國科會全國學術版</t>
  </si>
  <si>
    <t>http://huso.stpi.narl.org.tw/husoc/husokm?!!FUNC210</t>
  </si>
  <si>
    <t>Schillers Werke</t>
  </si>
  <si>
    <t>永久</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</si>
  <si>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</si>
  <si>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</si>
  <si>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</si>
  <si>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</si>
  <si>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</si>
  <si>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</si>
  <si>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</si>
  <si>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</si>
  <si>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</si>
  <si>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</si>
  <si>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</si>
  <si>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</si>
  <si>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</si>
  <si>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</si>
  <si>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</si>
  <si>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</si>
  <si>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</si>
  <si>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</si>
  <si>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</si>
  <si>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</si>
  <si>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</si>
  <si>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</si>
  <si>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</si>
  <si>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</si>
  <si>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</si>
  <si>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</si>
  <si>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</si>
  <si>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</si>
  <si>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</si>
  <si>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</si>
  <si>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中文</t>
  </si>
  <si>
    <t>無限制</t>
  </si>
  <si>
    <t>行政院主計總處</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</si>
  <si>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</si>
  <si>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</si>
  <si>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</si>
  <si>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</si>
  <si>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</si>
  <si>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</si>
  <si>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</si>
  <si>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</si>
  <si>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通識</t>
  </si>
  <si>
    <t>免費授權</t>
  </si>
  <si>
    <t>免費授權使用</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</si>
  <si>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</si>
  <si>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</si>
  <si>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</si>
  <si>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</si>
  <si>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</si>
  <si>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</si>
  <si>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</si>
  <si>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</si>
  <si>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</si>
  <si>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</si>
  <si>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</si>
  <si>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</si>
  <si>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</si>
  <si>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法律</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</si>
  <si>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</si>
  <si>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</si>
  <si>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</si>
  <si>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</si>
  <si>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</si>
  <si>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</si>
  <si>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</si>
  <si>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</si>
  <si>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</si>
  <si>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</si>
  <si>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</si>
  <si>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</si>
  <si>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</si>
  <si>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</si>
  <si>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</si>
  <si>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</si>
  <si>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</si>
  <si>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</si>
  <si>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</si>
  <si>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</si>
  <si>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</si>
  <si>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</si>
  <si>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</si>
  <si>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</si>
  <si>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</si>
  <si>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</si>
  <si>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</si>
  <si>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</si>
  <si>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</si>
  <si>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</si>
  <si>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</si>
  <si>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</si>
  <si>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</si>
  <si>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</si>
  <si>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</si>
  <si>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</si>
  <si>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</si>
  <si>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</si>
  <si>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</si>
  <si>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</si>
  <si>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</si>
  <si>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</si>
  <si>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</si>
  <si>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</si>
  <si>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</si>
  <si>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</si>
  <si>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</si>
  <si>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</si>
  <si>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</si>
  <si>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</si>
  <si>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</si>
  <si>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</si>
  <si>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</si>
  <si>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</si>
  <si>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</si>
  <si>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</si>
  <si>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</si>
  <si>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</si>
  <si>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</si>
  <si>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</si>
  <si>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</si>
  <si>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</si>
  <si>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</si>
  <si>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</si>
  <si>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</si>
  <si>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</si>
  <si>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</si>
  <si>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</si>
  <si>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</si>
  <si>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</si>
  <si>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</si>
  <si>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</si>
  <si>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</si>
  <si>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</si>
  <si>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</si>
  <si>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</si>
  <si>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</si>
  <si>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</si>
  <si>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</si>
  <si>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</si>
  <si>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</si>
  <si>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</si>
  <si>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</si>
  <si>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</si>
  <si>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應用外語系</t>
  </si>
  <si>
    <t>永久使用</t>
  </si>
  <si>
    <t>國科會人文處全國學術版</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</si>
  <si>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</si>
  <si>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</si>
  <si>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</si>
  <si>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新贈</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</si>
  <si>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</si>
  <si>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</si>
  <si>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</si>
  <si>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</si>
  <si>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</si>
  <si>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</si>
  <si>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</si>
  <si>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</si>
  <si>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</si>
  <si>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</si>
  <si>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</si>
  <si>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(1.)108年度教育部獎勵補助款(2021/6/30)                                    (2.)108年度教育部補助「臺灣學術電子資源永續發展計畫」(2019/11/21-2020/11/30)                   2020/6/11從Acer walking library改名為AEB walking library</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</si>
  <si>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</si>
  <si>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</si>
  <si>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</si>
  <si>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</si>
  <si>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</si>
  <si>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</si>
  <si>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</si>
  <si>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</si>
  <si>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</si>
  <si>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</si>
  <si>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</si>
  <si>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</si>
  <si>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中央銀行</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</si>
  <si>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</si>
  <si>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</si>
  <si>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</si>
  <si>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</si>
  <si>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</si>
  <si>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</si>
  <si>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</si>
  <si>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</si>
  <si>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</si>
  <si>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試用</t>
  </si>
  <si>
    <t>https://theinitium.com/</t>
  </si>
  <si>
    <t>Access Engineering 理工資料庫</t>
  </si>
  <si>
    <t>AccessEngineering為協助學生解決實際問題做好準備,提供進階版教科書,讓教師能將實用的資源整合到他們的課程中,並幫助專業人士可以更快地找到相關資訊。</t>
  </si>
  <si>
    <t>工程、         生技與農業、              海洋、航太、化學、資訊</t>
  </si>
  <si>
    <t>碩睿資訊有限公司</t>
  </si>
  <si>
    <t xml:space="preserve">110年度「臺灣學術電子資源永續發展計畫-共用性電子資料庫購置專案」    </t>
  </si>
  <si>
    <t>https://www.accessengineeringlibrary.com/?implicit-login=true</t>
  </si>
  <si>
    <t>AccessSCIENCE 科學資料庫</t>
  </si>
  <si>
    <t>AccessSCIENCE 是一具權威性的線上 STEM 教育資源平台,由超過5,000 名世界知名科學家編寫(包含諾貝爾獎、富蘭克林學院獎得主),為師生提供最新、最全面性的科學資源。</t>
  </si>
  <si>
    <t>工程、生技與農業、海洋、醫護、化學、食品、天文</t>
  </si>
  <si>
    <t>110年度「臺灣學術電子資源永續發展計畫-共用性電子資料庫購置專案」</t>
  </si>
  <si>
    <t>https://www.accessscience.com/</t>
  </si>
  <si>
    <t>ACI 學術引用文獻資料庫</t>
  </si>
  <si>
    <t>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
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
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t>
  </si>
  <si>
    <t>商管、語言、文化創意與數位服務、餐旅</t>
  </si>
  <si>
    <t>華藝數位股份有限公司</t>
  </si>
  <si>
    <t>http://www.airitiaci.com/</t>
  </si>
  <si>
    <t>AEB電子雜誌出版服務平台 -
Walking Library 電子雜誌</t>
  </si>
  <si>
    <t>大鐸資訊股份有限公司</t>
  </si>
  <si>
    <t>https://ep.eread.com.tw/abStoreEP/pages/bookshelf.html</t>
  </si>
  <si>
    <t>AEB電子雜誌出版服務平台-         外文雜誌線上看</t>
  </si>
  <si>
    <t>AREMOS經濟統計資料庫</t>
  </si>
  <si>
    <t>1.包含包含AREMOS台灣經濟統計資料庫、IMF國際金融統計IFS資料庫、AREMOS國際貨幣基金會IMF國際貿易統計DOT資料庫、AREMOS國內外經濟情勢與展望分析、AREMOS台灣股票上市櫃公司財務報表資料庫等5個子庫。。
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t>
  </si>
  <si>
    <t>商管、經濟</t>
  </si>
  <si>
    <t>財團法人經濟資訊         推廣中心</t>
  </si>
  <si>
    <t>http://www.aremos.org.tw/test/</t>
  </si>
  <si>
    <t>Bloomsbury典藏時裝秀資料庫</t>
  </si>
  <si>
    <t>文化創意     與數位服務</t>
  </si>
  <si>
    <t>Bloomsbury Publishing</t>
  </si>
  <si>
    <t>http://www.bloomsburyfashionvideo.com/</t>
  </si>
  <si>
    <t xml:space="preserve"> 
CNKI旅遊院校知識服務平臺</t>
  </si>
  <si>
    <t>《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t>
  </si>
  <si>
    <t>文化創意     與數位服務 、餐旅             、人文社科</t>
  </si>
  <si>
    <t>https://lvyou.cnki.net/</t>
  </si>
  <si>
    <t>Copyleaks檢測系統</t>
  </si>
  <si>
    <t>綜合             文獻比對</t>
  </si>
  <si>
    <t>帳號：tve82@trial.com   密碼：TVE82project!!</t>
  </si>
  <si>
    <t>https://copyleaks.com/account/login</t>
  </si>
  <si>
    <t>EBSCO開放教育資源                         - 電子教科書全文資料庫</t>
  </si>
  <si>
    <t>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t>
  </si>
  <si>
    <t xml:space="preserve">綜合     </t>
  </si>
  <si>
    <t>EBSCO Faculty Select</t>
  </si>
  <si>
    <t>HyRead ebook影音資料庫</t>
  </si>
  <si>
    <t>1. 本影音庫共有51套436支影音課程：包括：語言學習、心理課程、商業管理、親子教養……等，內容豐富多元，充實學生實用性技能，亦為日後職場需求奠基；試用期提供 135 支影片線上瀏覽。
2. 所有課程都在原學校HYREAD電子書平台就可以使用，不需學習新的資料庫使用方式，更加便利。</t>
  </si>
  <si>
    <t>登入圖書館自動化系統帳號、密碼</t>
  </si>
  <si>
    <t>凌網科技股份有限公司</t>
  </si>
  <si>
    <t>https://videotest.ebook.hyread.com.tw/</t>
  </si>
  <si>
    <t>HyRead Journal 台灣全文資料庫</t>
  </si>
  <si>
    <t>1.收錄內容：
1,327種以上台灣出版學術及專業期刊PDF檔全文 (2021.1資料)
279種以上TSSCI、THCI、SCI、SSCI、A&amp;HCI核心期刊。
2.收錄年限與更新頻率：最早1954年迄今，每日更新。
3. 特點
˙整合國圖期刊、博碩士論文、Google Scholar等open access資源
˙查詢結果具備年代、作者、期刊之後分類功能
˙每篇文章顯示相關的期刊文章和博碩士論文
˙自訂匯出各種書目格式，包含APA、Chicago、MLA之Endnote、Refworks、TXT等格式。</t>
  </si>
  <si>
    <t>帳號：Hyreadtest82         密碼：Hyreadtest82</t>
  </si>
  <si>
    <t>https://www.hyread.com.tw/hyreadnew/</t>
  </si>
  <si>
    <t>ImageDJ雲端文創資源庫</t>
  </si>
  <si>
    <t>匯集全球各式題材的寫實影像及插畫，與各種創作的圖檔，是亞洲領先的國際數位文創素材平台。</t>
  </si>
  <si>
    <t>文創</t>
  </si>
  <si>
    <t>帳號：tve_creation          密碼：tve2018dj</t>
  </si>
  <si>
    <t>典匠資訊</t>
  </si>
  <si>
    <t>https://imagedj.v-library.com/index.php?controller=client&amp;action=index</t>
  </si>
  <si>
    <t>百禾文化教學影音網
（BBC教育影片）</t>
  </si>
  <si>
    <t>百禾文化獨家代理英國BBC教育節目，目前授權影片有3000多小時，內容含蓋理工、商管、藝術、社會、生命科學、通識、醫學…等(七大領域)。</t>
  </si>
  <si>
    <t>點選IP訪客登入口，          BBC Enter即可使用</t>
  </si>
  <si>
    <t>百禾文化資訊有限公司</t>
  </si>
  <si>
    <t>http://www.harvest-video.com/login.jsp?msg=logout</t>
  </si>
  <si>
    <t>快刀中文論文原創性比對系統</t>
  </si>
  <si>
    <t>100%台灣研發，專精全球中文論文比對。導入AI統計分析，操作簡易，提供完整檢測報告與管理端多樣資訊圖表。</t>
  </si>
  <si>
    <t>文獻比對</t>
  </si>
  <si>
    <t>進入學校專屬入口後， 註冊學校.edu信箱，            即可取得使用權限。</t>
  </si>
  <si>
    <t>雲書苑教育科技有限公司</t>
  </si>
  <si>
    <t>https://lib.ppvs.org/alliance1.html</t>
  </si>
  <si>
    <t>尚儀教育有聲雲</t>
  </si>
  <si>
    <t>聽覺學習時代來臨!
採雲端串流架構，支援電腦與行動載具，不須裝載任何軟體，隨選隨聽，豐富而有趣的有聲知識內容，包括文學、語言、商業、科普…等，隨時隨地 ”聽” 知識!</t>
  </si>
  <si>
    <t>IP範圍內使用</t>
  </si>
  <si>
    <t>尚儀數位學習公司</t>
  </si>
  <si>
    <t>https://lib.sunnyaudios.com/</t>
  </si>
  <si>
    <t>花木蘭數位資料庫_臺灣歷史與文化研究系列</t>
  </si>
  <si>
    <t>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t>
  </si>
  <si>
    <t>商管、語言、文化創意與數位服務、通識</t>
  </si>
  <si>
    <t>帳號：yuntechlib@tbmc.com       密碼：yuntech</t>
  </si>
  <si>
    <t>漢珍數位圖書</t>
  </si>
  <si>
    <t>https://elib.infolinker.com.tw/cgi-bin2/Libo.cgi?</t>
  </si>
  <si>
    <t>哈佛商業評論全球繁體中文版影音知識庫</t>
  </si>
  <si>
    <t>收錄超過300段以上國際級大師精彩的演講或對談影音，讓使用者可以與大師面對面，聽大師現身說法講述觀念精華。每段英文影片提供中文字幕及中文逐字稿，部分內容更提供英文逐字稿，可以訓練英文聽力。</t>
  </si>
  <si>
    <t>商管、語言、文化創意與數位服務</t>
  </si>
  <si>
    <t>https://hbr.infolinker.com.tw/index_video.php</t>
  </si>
  <si>
    <t>提供最熱門的全球產業趨勢、專題報導、全球設計…，是行銷傳播人不可或缺的產業交流資訊平臺。</t>
  </si>
  <si>
    <t>商管</t>
  </si>
  <si>
    <t>帳密：tts110</t>
  </si>
  <si>
    <t>http://hunteq.com/brain.htm</t>
  </si>
  <si>
    <t>飲食古籍資料庫</t>
  </si>
  <si>
    <t>彙集醫藥、食譜、茶米酒、地方及其他飲食古籍，了解前人對「飲食」、對食物「來源、藥性」和對「烹調」的重視並結合身體經絡調養身心。</t>
  </si>
  <si>
    <t>餐飲管理</t>
  </si>
  <si>
    <t>http://hunteq.com/foodrarec/foodrarekm?@@0.9797534356951652</t>
  </si>
  <si>
    <t>萬方數據知識服務平台－台灣技職聯盟版</t>
  </si>
  <si>
    <t>精選萬方優質內容並為台灣技職聯盟建置專站，收錄逾5千萬篇學術論文，涵蓋中國學術期刊、學位論文和學術會議文獻</t>
  </si>
  <si>
    <t>帳號：taiwan                            密碼：2021</t>
  </si>
  <si>
    <t>北京萬方數據                      股份有限公司</t>
  </si>
  <si>
    <t>http://tw.wanfangdata.com.hk/</t>
  </si>
  <si>
    <t>臺灣百年寫真/GIS資料庫</t>
  </si>
  <si>
    <t>收集1895～1945年間約25,000幅寫真照片，將大部分的寫真內容查找其經緯度座標後，內嵌於地理資訊系統（GIS）上，比照今昔人文地理的變化，呈現圖文並茂的數位資源。</t>
  </si>
  <si>
    <t>文化創意與數位服務、餐旅、通識</t>
  </si>
  <si>
    <t>帳號：yuntechlib@tbmc.com            密碼：yuntech</t>
  </si>
  <si>
    <t>https://twoldim.infolinker.com.tw/</t>
  </si>
  <si>
    <t>學術不端文獻檢測系統(AMLC)</t>
  </si>
  <si>
    <t>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t>
  </si>
  <si>
    <t xml:space="preserve">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t>
  </si>
  <si>
    <t>碩睿資訊</t>
  </si>
  <si>
    <t>https://docs.google.com/forms/d/e/1FAIpQLSctKtdSUrtgrePU05uPCNWXfNP2-IZaVO5HjQDtfE5J8faqnQ/viewform</t>
  </si>
  <si>
    <t>餐飲文化暨管理資料庫</t>
  </si>
  <si>
    <t>飲食學術文化加上日常生活飲食資訊，充實一般生活知識，並提升其生活品質。</t>
  </si>
  <si>
    <t>帳號、密碼：tts110</t>
  </si>
  <si>
    <t>http://hunteq.com/foodkmc/foodkm</t>
  </si>
  <si>
    <t>PressReader</t>
  </si>
  <si>
    <t>1. 可閱覽全球120個以上國家，最新重點新聞/時事，並自由選擇關注國家。
2. 依據國家/語言/書籍領域分類，閱覽收錄的7000本以上最新電子雜誌，兼具知識學習&amp;休閒閱讀。
 領域分類共有：科學技術、商業金融、戶外休閒、汽車、藝術、攝影等28種分類篩選。
3. 新聞方面除原文呈現，亦內建翻譯功能，快速翻為中文/各國語言，了解新聞內容。</t>
  </si>
  <si>
    <t>IP範圍內使用</t>
  </si>
  <si>
    <t>碩睿資訊有限公司</t>
  </si>
  <si>
    <t>碩睿資訊有限公司免費提供試用</t>
  </si>
  <si>
    <t>http://pressreader.com</t>
  </si>
  <si>
    <t>大鐸資訊股份有限公司</t>
  </si>
  <si>
    <t>大鐸資訊股份有限公司免費提供使用</t>
  </si>
  <si>
    <t>http://www.hunteq.com/DBservice/Acer/ttsocp.html</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</si>
  <si>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</si>
  <si>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</si>
  <si>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https://data.oversea.cnki.net/fanti/Home/Index</t>
  </si>
  <si>
    <t>序號</t>
  </si>
  <si>
    <t>資料庫/電子書平台名稱</t>
  </si>
  <si>
    <t>簡介</t>
  </si>
  <si>
    <t>語言別</t>
  </si>
  <si>
    <t>適用系所</t>
  </si>
  <si>
    <t>連線方式</t>
  </si>
  <si>
    <t>啟用日期</t>
  </si>
  <si>
    <t>到期日期</t>
  </si>
  <si>
    <t>來源</t>
  </si>
  <si>
    <t>續訂情況</t>
  </si>
  <si>
    <t>訂/贈</t>
  </si>
  <si>
    <t>備註</t>
  </si>
  <si>
    <t>網址</t>
  </si>
  <si>
    <t>PressReader</t>
  </si>
  <si>
    <t>1. 可閱覽全球120個以上國家，最新重點新聞/時事，並自由選擇關注國家。
2. 依據國家/語言/書籍領域分類，閱覽收錄的7000本以上最新電子雜誌，兼具知識學習&amp;休閒閱讀。
 領域分類共有：科學技術、商業金融、戶外休閒、汽車、藝術、攝影等28種分類篩選。
3. 新聞方面除原文呈現，亦內建翻譯功能，快速翻為中文/各國語言，了解新聞內容。</t>
  </si>
  <si>
    <t>西文</t>
  </si>
  <si>
    <t>綜合</t>
  </si>
  <si>
    <t>IP範圍內使用</t>
  </si>
  <si>
    <t>碩睿資訊有限公司</t>
  </si>
  <si>
    <t>碩睿資訊有限公司免費提供試用</t>
  </si>
  <si>
    <t>http://pressreader.com</t>
  </si>
  <si>
    <t>大鐸資訊股份有限公司</t>
  </si>
  <si>
    <t>大鐸資訊股份有限公司免費提供使用</t>
  </si>
  <si>
    <t>http://www.hunteq.com/DBservice/Acer/ttsocp.html</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</si>
  <si>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</si>
  <si>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</si>
  <si>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https://data.oversea.cnki.net/fanti/Home/Index</t>
  </si>
  <si>
    <t>*新增資料庫定義為：以學年度為單位，新購(贈)資料庫，不在原資料庫清冊當中。如為續訂則不列入新增資料庫清冊中。</t>
  </si>
  <si>
    <t>WOS-Arts &amp; Humanities Citation Index</t>
  </si>
  <si>
    <t>Arts &amp; Humanities Citation Index®(A&amp;HCI)藝術與人文引文索引資料庫收錄1,800種以上期刊文獻，內容涵蓋考古、建築、藝術、亞洲研究、舞蹈、民俗學、歷史學、語言學、文學、戲劇與宗教等超過28個學科領域。</t>
  </si>
  <si>
    <t xml:space="preserve">110年度「臺灣學術電子資源永續發展計畫-共用性電子資料庫購置專案」    </t>
  </si>
  <si>
    <t>http://apps.webofknowledge.com/WOS_GeneralSearch_input.do?product=WOS&amp;search_mode=GeneralSearch&amp;SID=F3rXptWdgT7o69iIO2v&amp;preferencesSaved=</t>
  </si>
  <si>
    <t>*下架資料庫定義：以學年度為單位，如使用期限已到之資料庫，則納入下架資料庫清冊當中</t>
  </si>
  <si>
    <t>資料庫名稱</t>
  </si>
  <si>
    <t>數量</t>
  </si>
  <si>
    <t>華藝線上圖書館-CJTD</t>
  </si>
  <si>
    <t>依照廠商提供清單(2021/02)</t>
  </si>
  <si>
    <t>華藝線上圖書館-AL</t>
  </si>
  <si>
    <t>動腦雜誌知識庫</t>
  </si>
  <si>
    <t>依照廠商提供清單</t>
  </si>
  <si>
    <t>AEB Walking Library電子雜誌出版服務平台</t>
  </si>
  <si>
    <t>2020年11月30日下架</t>
  </si>
  <si>
    <t>中文電子期刊</t>
  </si>
  <si>
    <t>JSTOR Arts &amp; Sciences X Collectio</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</si>
  <si>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</si>
  <si>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</si>
  <si>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</si>
  <si>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</si>
  <si>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</si>
  <si>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</si>
  <si>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</si>
  <si>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</si>
  <si>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2009年</t>
    </r>
  </si>
  <si>
    <t>Morgan Claypool</t>
  </si>
  <si>
    <t>美加地區博碩士論文系統</t>
  </si>
  <si>
    <t>Man'Du電子書</t>
  </si>
  <si>
    <t>教育部青年發展署</t>
  </si>
  <si>
    <t>中華民國大專院校體育總會</t>
  </si>
  <si>
    <t>人生雜誌社</t>
  </si>
  <si>
    <t>臺北大學社科院</t>
  </si>
  <si>
    <t>萬海航運</t>
  </si>
  <si>
    <t>書法教育學會</t>
  </si>
  <si>
    <t>中央警察大學</t>
  </si>
  <si>
    <t>台灣省稅務研究會</t>
  </si>
  <si>
    <t>國立臺北商業大學</t>
  </si>
  <si>
    <t>南濤雜誌社</t>
  </si>
  <si>
    <t>台北行天宮</t>
  </si>
  <si>
    <t>中央銀行</t>
  </si>
  <si>
    <t>國立臺灣師範大學音樂學院</t>
  </si>
  <si>
    <t>法鼓文理學院</t>
  </si>
  <si>
    <t>土木技師公會</t>
  </si>
  <si>
    <t>基督教宇宙光全人關懷機構</t>
  </si>
  <si>
    <t>國立台灣交響樂團</t>
  </si>
  <si>
    <t>合作金庫</t>
  </si>
  <si>
    <t>勞工博物館</t>
  </si>
  <si>
    <t>寰宇絲路國際有限公司</t>
  </si>
  <si>
    <t>聖靈月刊雜誌社</t>
  </si>
  <si>
    <t>台灣金融服務業聯合總會</t>
  </si>
  <si>
    <t>原住民委員會</t>
  </si>
  <si>
    <t>國立台灣工藝研究發展中心</t>
  </si>
  <si>
    <t>三聯科技教育基金會</t>
  </si>
  <si>
    <t>台灣省土木技師公會</t>
  </si>
  <si>
    <t>任林教育基金會</t>
  </si>
  <si>
    <t>青年日報社</t>
  </si>
  <si>
    <t>台灣經濟研究院生物科技產業研究中心</t>
  </si>
  <si>
    <t>國立台灣博物館</t>
  </si>
  <si>
    <t>佛光山人間佛教研究院</t>
  </si>
  <si>
    <t>雲林縣議會</t>
  </si>
  <si>
    <t>臺中市攝影學會</t>
  </si>
  <si>
    <t>教育部</t>
  </si>
  <si>
    <t>中華民國的空軍出版社</t>
  </si>
  <si>
    <t>行政院農業委員會種苗改良繁殖場</t>
  </si>
  <si>
    <t>內政部營建署</t>
  </si>
  <si>
    <t>國立公共資訊圖書館</t>
  </si>
  <si>
    <t>法務部調查局</t>
  </si>
  <si>
    <t>行政院農委會</t>
  </si>
  <si>
    <t>中華民國工業安全衛生協會</t>
  </si>
  <si>
    <t>清華大學</t>
  </si>
  <si>
    <t>中華民國全國工業總會</t>
  </si>
  <si>
    <t>行政院農業委員會臺中區農業改良場</t>
  </si>
  <si>
    <t>醒吾科技大學</t>
  </si>
  <si>
    <t>台灣新社會智庫</t>
  </si>
  <si>
    <t>中華民國養雞協會</t>
  </si>
  <si>
    <t>台糖</t>
  </si>
  <si>
    <t>勞動部</t>
  </si>
  <si>
    <t>台灣銀行</t>
  </si>
  <si>
    <t>國立屏東大學</t>
  </si>
  <si>
    <t>漢學研究ˋ中心</t>
  </si>
  <si>
    <t>觀餐系</t>
  </si>
  <si>
    <t>澎湖縣文化局</t>
  </si>
  <si>
    <t>國立臺灣科技大學</t>
  </si>
  <si>
    <t>中華民國管理科學學會</t>
  </si>
  <si>
    <t>中華人權協會</t>
  </si>
  <si>
    <t>合作金庫銀行</t>
  </si>
  <si>
    <t>臺灣民主基金會</t>
  </si>
  <si>
    <t>亞信管理顧問公司</t>
  </si>
  <si>
    <t>黃昆輝教授基金會</t>
  </si>
  <si>
    <t>郭詠澧</t>
  </si>
  <si>
    <t>愛書人</t>
  </si>
  <si>
    <t>李美燕</t>
  </si>
  <si>
    <t>宋雅玲</t>
  </si>
  <si>
    <t>朱祖德</t>
  </si>
  <si>
    <t>霍思韻</t>
  </si>
  <si>
    <t>校外人員</t>
  </si>
  <si>
    <t>合計</t>
  </si>
  <si>
    <t>校外人員 合計</t>
  </si>
  <si>
    <t>漢學研究中心</t>
  </si>
  <si>
    <t>(空白) 合計</t>
  </si>
  <si>
    <t>李美燕 合計</t>
  </si>
  <si>
    <t>郭詠澧 合計</t>
  </si>
  <si>
    <t>朱祖德 合計</t>
  </si>
  <si>
    <t>宋雅玲 合計</t>
  </si>
  <si>
    <t>愛書人 合計</t>
  </si>
  <si>
    <t>霍思韻 合計</t>
  </si>
  <si>
    <t>朱祖德</t>
  </si>
  <si>
    <t>宋雅玲</t>
  </si>
  <si>
    <t>愛書人</t>
  </si>
  <si>
    <t>校長室</t>
  </si>
  <si>
    <t>觀餐系</t>
  </si>
  <si>
    <t>霍思韻</t>
  </si>
  <si>
    <t>校外人員</t>
  </si>
  <si>
    <t>動腦知識庫</t>
  </si>
  <si>
    <t>AiritiBook
(iRead eBook)</t>
  </si>
  <si>
    <t>AEB Walking Library (Acer )</t>
  </si>
  <si>
    <r>
      <rPr>
        <sz val="12"/>
        <color indexed="9"/>
        <rFont val="標楷體"/>
        <family val="4"/>
      </rPr>
      <t>電子書平台名稱</t>
    </r>
  </si>
  <si>
    <r>
      <rPr>
        <sz val="12"/>
        <color indexed="9"/>
        <rFont val="標楷體"/>
        <family val="4"/>
      </rPr>
      <t xml:space="preserve">不分年
</t>
    </r>
    <r>
      <rPr>
        <sz val="12"/>
        <color indexed="9"/>
        <rFont val="Times New Roman"/>
        <family val="1"/>
      </rPr>
      <t>(</t>
    </r>
    <r>
      <rPr>
        <sz val="12"/>
        <color indexed="9"/>
        <rFont val="標楷體"/>
        <family val="4"/>
      </rPr>
      <t>贈送</t>
    </r>
    <r>
      <rPr>
        <sz val="12"/>
        <color indexed="9"/>
        <rFont val="Times New Roman"/>
        <family val="1"/>
      </rPr>
      <t>)</t>
    </r>
  </si>
  <si>
    <r>
      <t>2003</t>
    </r>
    <r>
      <rPr>
        <sz val="12"/>
        <color indexed="9"/>
        <rFont val="標楷體"/>
        <family val="4"/>
      </rPr>
      <t>年</t>
    </r>
  </si>
  <si>
    <r>
      <t>2007</t>
    </r>
    <r>
      <rPr>
        <sz val="12"/>
        <color indexed="9"/>
        <rFont val="標楷體"/>
        <family val="4"/>
      </rPr>
      <t>年</t>
    </r>
  </si>
  <si>
    <r>
      <t>2008</t>
    </r>
    <r>
      <rPr>
        <sz val="12"/>
        <color indexed="9"/>
        <rFont val="標楷體"/>
        <family val="4"/>
      </rPr>
      <t>年</t>
    </r>
  </si>
  <si>
    <r>
      <t>2010</t>
    </r>
    <r>
      <rPr>
        <sz val="12"/>
        <color indexed="9"/>
        <rFont val="標楷體"/>
        <family val="4"/>
      </rPr>
      <t>年</t>
    </r>
  </si>
  <si>
    <r>
      <t>2011</t>
    </r>
    <r>
      <rPr>
        <sz val="12"/>
        <color indexed="9"/>
        <rFont val="標楷體"/>
        <family val="4"/>
      </rPr>
      <t>年</t>
    </r>
  </si>
  <si>
    <r>
      <t>2012</t>
    </r>
    <r>
      <rPr>
        <sz val="12"/>
        <color indexed="9"/>
        <rFont val="標楷體"/>
        <family val="4"/>
      </rPr>
      <t>年</t>
    </r>
  </si>
  <si>
    <r>
      <t>2013</t>
    </r>
    <r>
      <rPr>
        <sz val="12"/>
        <color indexed="9"/>
        <rFont val="標楷體"/>
        <family val="4"/>
      </rPr>
      <t>年</t>
    </r>
  </si>
  <si>
    <r>
      <t>2014</t>
    </r>
    <r>
      <rPr>
        <sz val="12"/>
        <color indexed="9"/>
        <rFont val="標楷體"/>
        <family val="4"/>
      </rPr>
      <t>年</t>
    </r>
  </si>
  <si>
    <r>
      <t>2015</t>
    </r>
    <r>
      <rPr>
        <sz val="12"/>
        <color indexed="9"/>
        <rFont val="標楷體"/>
        <family val="4"/>
      </rPr>
      <t>年</t>
    </r>
  </si>
  <si>
    <r>
      <t>2016</t>
    </r>
    <r>
      <rPr>
        <sz val="12"/>
        <color indexed="9"/>
        <rFont val="標楷體"/>
        <family val="4"/>
      </rPr>
      <t>年</t>
    </r>
  </si>
  <si>
    <r>
      <t>2017</t>
    </r>
    <r>
      <rPr>
        <sz val="12"/>
        <color indexed="9"/>
        <rFont val="標楷體"/>
        <family val="4"/>
      </rPr>
      <t>年</t>
    </r>
  </si>
  <si>
    <r>
      <t>2018</t>
    </r>
    <r>
      <rPr>
        <sz val="12"/>
        <color indexed="9"/>
        <rFont val="標楷體"/>
        <family val="4"/>
      </rPr>
      <t>年</t>
    </r>
  </si>
  <si>
    <r>
      <t>2019</t>
    </r>
    <r>
      <rPr>
        <sz val="12"/>
        <color indexed="9"/>
        <rFont val="標楷體"/>
        <family val="4"/>
      </rPr>
      <t>年</t>
    </r>
  </si>
  <si>
    <r>
      <t>2020</t>
    </r>
    <r>
      <rPr>
        <sz val="12"/>
        <color indexed="9"/>
        <rFont val="標楷體"/>
        <family val="4"/>
      </rPr>
      <t>年</t>
    </r>
  </si>
  <si>
    <r>
      <t>2021</t>
    </r>
    <r>
      <rPr>
        <sz val="12"/>
        <color indexed="9"/>
        <rFont val="細明體"/>
        <family val="3"/>
      </rPr>
      <t>年</t>
    </r>
  </si>
  <si>
    <r>
      <rPr>
        <sz val="12"/>
        <color indexed="9"/>
        <rFont val="標楷體"/>
        <family val="4"/>
      </rPr>
      <t>累計數量</t>
    </r>
  </si>
  <si>
    <r>
      <rPr>
        <sz val="12"/>
        <rFont val="標楷體"/>
        <family val="4"/>
      </rPr>
      <t>北大方正電子書</t>
    </r>
  </si>
  <si>
    <r>
      <rPr>
        <sz val="12"/>
        <rFont val="標楷體"/>
        <family val="4"/>
      </rPr>
      <t>方正中國工具書</t>
    </r>
  </si>
  <si>
    <r>
      <rPr>
        <sz val="12"/>
        <rFont val="標楷體"/>
        <family val="4"/>
      </rPr>
      <t>科學人</t>
    </r>
  </si>
  <si>
    <r>
      <t>UND</t>
    </r>
    <r>
      <rPr>
        <sz val="12"/>
        <rFont val="標楷體"/>
        <family val="4"/>
      </rPr>
      <t>數位閱讀館</t>
    </r>
  </si>
  <si>
    <r>
      <t>AiritiBook</t>
    </r>
    <r>
      <rPr>
        <sz val="12"/>
        <rFont val="標楷體"/>
        <family val="4"/>
      </rPr>
      <t>電子書</t>
    </r>
  </si>
  <si>
    <r>
      <t>TAO</t>
    </r>
    <r>
      <rPr>
        <sz val="12"/>
        <rFont val="標楷體"/>
        <family val="4"/>
      </rPr>
      <t>電子書</t>
    </r>
  </si>
  <si>
    <r>
      <rPr>
        <sz val="12"/>
        <rFont val="標楷體"/>
        <family val="4"/>
      </rPr>
      <t>中區技職院校工研院產經中心電子書</t>
    </r>
  </si>
  <si>
    <r>
      <t>HyRead Ebook</t>
    </r>
    <r>
      <rPr>
        <sz val="12"/>
        <rFont val="標楷體"/>
        <family val="4"/>
      </rPr>
      <t>電子書</t>
    </r>
  </si>
  <si>
    <r>
      <t>AEB Walking Library電子雜誌-</t>
    </r>
    <r>
      <rPr>
        <b/>
        <sz val="12"/>
        <rFont val="新細明體"/>
        <family val="1"/>
      </rPr>
      <t>華文/外文</t>
    </r>
    <r>
      <rPr>
        <sz val="12"/>
        <rFont val="新細明體"/>
        <family val="1"/>
      </rPr>
      <t>-電子雜誌</t>
    </r>
  </si>
  <si>
    <r>
      <rPr>
        <b/>
        <sz val="12"/>
        <rFont val="新細明體"/>
        <family val="1"/>
      </rPr>
      <t xml:space="preserve">AEB Walking Library電子雜誌(原Acer)
 ─外文雜誌線上看 </t>
    </r>
    <r>
      <rPr>
        <sz val="12"/>
        <rFont val="新細明體"/>
        <family val="1"/>
      </rPr>
      <t xml:space="preserve">                                     精選全球最多知名外文雜誌，內容與紙本相同完整呈現，與紙本同步更新。
 熱門刊物包含有Time、Readers Digest、The Economist、Fortune、Harvard Business
 Review.......等。
</t>
    </r>
    <r>
      <rPr>
        <b/>
        <sz val="12"/>
        <rFont val="新細明體"/>
        <family val="1"/>
      </rPr>
      <t>AEB Walking Library 電子雜誌(原Acer)
 ─華文電子雜誌</t>
    </r>
    <r>
      <rPr>
        <sz val="12"/>
        <rFont val="新細明體"/>
        <family val="1"/>
      </rPr>
      <t xml:space="preserve">
AEB Walking Library 電子雜誌以數位化形式呈現雜誌內容，採用最新的版權保護和數位出版技術，將市面上大家喜歡的雜誌變成電子檔。</t>
    </r>
  </si>
  <si>
    <r>
      <t xml:space="preserve">101年度教育部獎補助
103年度教育部獎補助
104年度教育部獎補助
105年度教育部獎補助
106年度教育部獎補助
107年度教育部獎補助 </t>
    </r>
    <r>
      <rPr>
        <sz val="12"/>
        <color indexed="10"/>
        <rFont val="新細明體"/>
        <family val="1"/>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</si>
  <si>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2"/>
        <color indexed="10"/>
        <rFont val="新細明體"/>
        <family val="1"/>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</si>
  <si>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2"/>
        <color indexed="10"/>
        <rFont val="新細明體"/>
        <family val="1"/>
      </rPr>
      <t xml:space="preserve">                                   109年度臺灣學術電子資源永續發展計畫</t>
    </r>
  </si>
  <si>
    <r>
      <t>99年度教育部獎補助
 103年度教育部獎補助 
104年度教育部獎補助
105年度教育部獎補助
106年度教育部獎補助</t>
    </r>
    <r>
      <rPr>
        <sz val="12"/>
        <color indexed="10"/>
        <rFont val="新細明體"/>
        <family val="1"/>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</si>
  <si>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2"/>
        <color indexed="10"/>
        <rFont val="新細明體"/>
        <family val="1"/>
      </rPr>
      <t xml:space="preserve">
</t>
    </r>
    <r>
      <rPr>
        <sz val="12"/>
        <rFont val="新細明體"/>
        <family val="1"/>
      </rPr>
      <t xml:space="preserve">教育部107年度臺灣學術電子資源永續發展計畫    </t>
    </r>
    <r>
      <rPr>
        <sz val="12"/>
        <color indexed="10"/>
        <rFont val="新細明體"/>
        <family val="1"/>
      </rPr>
      <t xml:space="preserve">                     </t>
    </r>
    <r>
      <rPr>
        <sz val="12"/>
        <rFont val="新細明體"/>
        <family val="1"/>
      </rPr>
      <t xml:space="preserve">教育部108年度臺灣學術電子資源永續發展計畫(2019/10/7-2020/10/6) </t>
    </r>
    <r>
      <rPr>
        <sz val="12"/>
        <color indexed="10"/>
        <rFont val="新細明體"/>
        <family val="1"/>
      </rPr>
      <t xml:space="preserve">                                     教育部109年度臺灣學術電子資源永續發展計畫(2020/10/7-2021/10/6)</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</si>
  <si>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2"/>
        <color indexed="10"/>
        <rFont val="新細明體"/>
        <family val="1"/>
      </rPr>
      <t xml:space="preserve">
</t>
    </r>
    <r>
      <rPr>
        <sz val="12"/>
        <rFont val="新細明體"/>
        <family val="1"/>
      </rPr>
      <t xml:space="preserve">教育部107年度臺灣學術電子資源永續發展計畫 (~219/10/17)  </t>
    </r>
    <r>
      <rPr>
        <sz val="12"/>
        <color indexed="10"/>
        <rFont val="新細明體"/>
        <family val="1"/>
      </rPr>
      <t xml:space="preserve">                              </t>
    </r>
    <r>
      <rPr>
        <sz val="12"/>
        <rFont val="新細明體"/>
        <family val="1"/>
      </rPr>
      <t xml:space="preserve">教育部108年度臺灣學術電子資源永續發展計畫 (2019/10/22-2020/10/21)  </t>
    </r>
    <r>
      <rPr>
        <sz val="12"/>
        <color indexed="10"/>
        <rFont val="新細明體"/>
        <family val="1"/>
      </rPr>
      <t xml:space="preserve">                                          教育部109年度臺灣學術電子資源永續發展計畫 (2020/10/22-2021/10/21)</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</si>
  <si>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2"/>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</si>
  <si>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2"/>
        <color indexed="10"/>
        <rFont val="新細明體"/>
        <family val="1"/>
      </rPr>
      <t>空中英語教室2020/6/1-2021/3/31內容教育部109年度臺灣學術電子資源永續發展計畫</t>
    </r>
    <r>
      <rPr>
        <sz val="12"/>
        <rFont val="新細明體"/>
        <family val="1"/>
      </rPr>
      <t xml:space="preserve">                                  </t>
    </r>
    <r>
      <rPr>
        <sz val="12"/>
        <color indexed="10"/>
        <rFont val="新細明體"/>
        <family val="1"/>
      </rPr>
      <t>(買斷)</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</si>
  <si>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2"/>
        <color indexed="10"/>
        <rFont val="新細明體"/>
        <family val="1"/>
      </rPr>
      <t>教育部109年度臺灣學術電子資源永續發展計畫(2020/5/31-2021/3/31)</t>
    </r>
  </si>
  <si>
    <r>
      <t>教育部103,104,105,106,107,108,</t>
    </r>
    <r>
      <rPr>
        <sz val="12"/>
        <color indexed="10"/>
        <rFont val="新細明體"/>
        <family val="1"/>
      </rPr>
      <t>109</t>
    </r>
    <r>
      <rPr>
        <sz val="12"/>
        <rFont val="新細明體"/>
        <family val="1"/>
      </rPr>
      <t>年度臺灣學術電子資源永續發展計畫</t>
    </r>
    <r>
      <rPr>
        <sz val="12"/>
        <color indexed="10"/>
        <rFont val="新細明體"/>
        <family val="1"/>
      </rPr>
      <t>(租賃)</t>
    </r>
    <r>
      <rPr>
        <sz val="12"/>
        <rFont val="新細明體"/>
        <family val="1"/>
      </rPr>
      <t xml:space="preserve">
</t>
    </r>
  </si>
  <si>
    <r>
      <t xml:space="preserve">2014/ 2015/ 2016/ 2017/ 2018/ 2019/  </t>
    </r>
    <r>
      <rPr>
        <sz val="12"/>
        <color indexed="10"/>
        <rFont val="新細明體"/>
        <family val="1"/>
      </rPr>
      <t>2020/ 2021(12/31)</t>
    </r>
    <r>
      <rPr>
        <sz val="12"/>
        <rFont val="新細明體"/>
        <family val="1"/>
      </rPr>
      <t xml:space="preserve">
(買斷，不限人數，永久授權使用)
</t>
    </r>
  </si>
  <si>
    <r>
      <t xml:space="preserve">104教育部獎補助
105教育部獎補助
107教育部獎補助                            </t>
    </r>
    <r>
      <rPr>
        <sz val="12"/>
        <color indexed="10"/>
        <rFont val="新細明體"/>
        <family val="1"/>
      </rPr>
      <t>109教育部獎補助</t>
    </r>
  </si>
  <si>
    <r>
      <t xml:space="preserve">教育部106年度「臺灣學術電子資源永續發展計畫」
廠商願意提供延長使用至2018/12/31
教育部107年度「臺灣學術電子資源永續發展計畫」(2019/1/1~2019/12/31) </t>
    </r>
    <r>
      <rPr>
        <sz val="12"/>
        <color indexed="10"/>
        <rFont val="新細明體"/>
        <family val="1"/>
      </rPr>
      <t xml:space="preserve">                    </t>
    </r>
    <r>
      <rPr>
        <sz val="12"/>
        <rFont val="新細明體"/>
        <family val="1"/>
      </rPr>
      <t xml:space="preserve">教育部108年度「臺灣學術電子資源永續發展計畫」 </t>
    </r>
    <r>
      <rPr>
        <sz val="12"/>
        <color indexed="10"/>
        <rFont val="新細明體"/>
        <family val="1"/>
      </rPr>
      <t xml:space="preserve">                        教育部109年度「臺灣學術電子資源永續發展計畫」                 (至20201/12/31)</t>
    </r>
  </si>
  <si>
    <r>
      <t xml:space="preserve">整體書櫃 http://edo.tw/ocp.aspx?subs_no=00008                       </t>
    </r>
    <r>
      <rPr>
        <sz val="12"/>
        <color indexed="10"/>
        <rFont val="新細明體"/>
        <family val="1"/>
      </rPr>
      <t>單一入口</t>
    </r>
    <r>
      <rPr>
        <sz val="12"/>
        <rFont val="新細明體"/>
        <family val="1"/>
      </rPr>
      <t xml:space="preserve">(108獎補助+108技職網)  http://hunteq.com/DBservice/Acer/twu.html                                                          </t>
    </r>
  </si>
  <si>
    <r>
      <t>雲林科技大學圖書館高教深耕 -【聯合圖書資源共享平台計畫】2019、</t>
    </r>
    <r>
      <rPr>
        <sz val="12"/>
        <color indexed="10"/>
        <rFont val="新細明體"/>
        <family val="1"/>
      </rPr>
      <t>2020</t>
    </r>
    <r>
      <rPr>
        <sz val="12"/>
        <rFont val="新細明體"/>
        <family val="1"/>
      </rPr>
      <t xml:space="preserve">年
</t>
    </r>
  </si>
  <si>
    <r>
      <t>以數位化形式呈現雜誌內容，採用最新的版權保護和數位出版技術，將市面上大家喜歡的雜誌變成電子檔；本次開放試用有Cheers快樂工作人、康健、親子天下、常春藤解析英語等50種雜誌，</t>
    </r>
    <r>
      <rPr>
        <sz val="12"/>
        <color indexed="10"/>
        <rFont val="新細明體"/>
        <family val="1"/>
      </rPr>
      <t>因原廠試用政策，現刊僅至2021年2月</t>
    </r>
    <r>
      <rPr>
        <sz val="12"/>
        <rFont val="新細明體"/>
        <family val="1"/>
      </rPr>
      <t>。</t>
    </r>
  </si>
  <si>
    <r>
      <t>以數位化形式呈現雜誌內容，採用最新的版權保護和數位出版技術，將市面上大家喜歡的雜誌變成電子檔；本次開放試用有TIME, Wallpaper, Harper's Bazaar等35種外文雜誌，</t>
    </r>
    <r>
      <rPr>
        <sz val="12"/>
        <color indexed="10"/>
        <rFont val="新細明體"/>
        <family val="1"/>
      </rPr>
      <t>因原廠試用政策，現刊僅至2021年2月</t>
    </r>
    <r>
      <rPr>
        <sz val="12"/>
        <rFont val="新細明體"/>
        <family val="1"/>
      </rPr>
      <t>。</t>
    </r>
  </si>
  <si>
    <r>
      <t xml:space="preserve">與YOOX NET-A-PORTER GROUP合作典藏，展示了伸展台上難以忘懷的設計時代1979至2003年間2700多部來自巴黎、倫敦、紐約和米蘭的華麗時裝秀影片，將為時尚專業的學生和研究者帶來靈感啟發。        </t>
    </r>
    <r>
      <rPr>
        <sz val="12"/>
        <color indexed="10"/>
        <rFont val="新細明體"/>
        <family val="1"/>
      </rPr>
      <t>(為無聲影片，因未取得背景音樂之授權)</t>
    </r>
  </si>
  <si>
    <r>
      <t xml:space="preserve">帳密：BFCTAIWAN
</t>
    </r>
    <r>
      <rPr>
        <sz val="12"/>
        <color indexed="10"/>
        <rFont val="新細明體"/>
        <family val="1"/>
      </rPr>
      <t>進去試用網址後，              點選右上的「Log In」登入</t>
    </r>
  </si>
  <si>
    <r>
      <t xml:space="preserve">Copyleaks是一個檢測文本的平臺，能檢測數十億頁內容、學術期刊、受密碼保護的網站，及用戶提交的數據庫進行比對。
</t>
    </r>
    <r>
      <rPr>
        <sz val="12"/>
        <color indexed="10"/>
        <rFont val="新細明體"/>
        <family val="1"/>
      </rPr>
      <t>備註：試用期間僅供系統測試，敏感文件或將發表著作不建議上傳比對。上傳後的文件建議刪除，方法步驟如使用手冊。</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</si>
</sst>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0">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10"/>
      <name val="Arial"/>
      <family val="2"/>
    </font>
    <font>
      <b/>
      <sz val="12"/>
      <name val="標楷體"/>
      <family val="4"/>
    </font>
    <font>
      <b/>
      <sz val="10"/>
      <name val="細明體"/>
      <family val="3"/>
    </font>
    <font>
      <sz val="6"/>
      <name val="細明體"/>
      <family val="3"/>
    </font>
    <font>
      <b/>
      <sz val="12"/>
      <name val="新細明體"/>
      <family val="1"/>
    </font>
    <font>
      <i/>
      <sz val="12"/>
      <name val="新細明體"/>
      <family val="1"/>
    </font>
    <font>
      <sz val="12"/>
      <color indexed="10"/>
      <name val="新細明體"/>
      <family val="1"/>
    </font>
    <font>
      <sz val="14"/>
      <color indexed="9"/>
      <name val="標楷體"/>
      <family val="4"/>
    </font>
    <font>
      <sz val="10"/>
      <color indexed="8"/>
      <name val="Arial"/>
      <family val="2"/>
    </font>
    <font>
      <sz val="11"/>
      <name val="Arial"/>
      <family val="2"/>
    </font>
    <font>
      <sz val="11"/>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4"/>
      <name val="新細明體"/>
      <family val="1"/>
    </font>
    <font>
      <b/>
      <sz val="12"/>
      <color indexed="10"/>
      <name val="新細明體"/>
      <family val="1"/>
    </font>
    <font>
      <sz val="10"/>
      <name val="新細明體"/>
      <family val="1"/>
    </font>
    <font>
      <sz val="12"/>
      <color indexed="9"/>
      <name val="Times New Roman"/>
      <family val="1"/>
    </font>
    <font>
      <sz val="12"/>
      <color indexed="9"/>
      <name val="標楷體"/>
      <family val="4"/>
    </font>
    <font>
      <sz val="12"/>
      <color indexed="9"/>
      <name val="細明體"/>
      <family val="3"/>
    </font>
    <font>
      <sz val="12"/>
      <name val="Times New Roman"/>
      <family val="1"/>
    </font>
    <font>
      <sz val="12"/>
      <name val="標楷體"/>
      <family val="4"/>
    </font>
    <font>
      <b/>
      <sz val="12"/>
      <name val="Times New Roman"/>
      <family val="1"/>
    </font>
    <font>
      <u val="single"/>
      <sz val="12"/>
      <name val="新細明體"/>
      <family val="1"/>
    </font>
    <font>
      <sz val="12"/>
      <color indexed="63"/>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b/>
      <sz val="12"/>
      <color rgb="FFFF0000"/>
      <name val="Calibri"/>
      <family val="1"/>
    </font>
    <font>
      <i/>
      <sz val="12"/>
      <name val="Calibri"/>
      <family val="1"/>
    </font>
    <font>
      <sz val="10"/>
      <name val="Calibri"/>
      <family val="1"/>
    </font>
    <font>
      <sz val="12"/>
      <color theme="0"/>
      <name val="Times New Roman"/>
      <family val="1"/>
    </font>
    <font>
      <sz val="12"/>
      <color rgb="FFFF0000"/>
      <name val="新細明體"/>
      <family val="1"/>
    </font>
    <font>
      <u val="single"/>
      <sz val="12"/>
      <name val="Calibri"/>
      <family val="1"/>
    </font>
    <font>
      <sz val="12"/>
      <color rgb="FF40404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theme="4" tint="-0.24997000396251678"/>
        <bgColor indexed="64"/>
      </patternFill>
    </fill>
    <fill>
      <patternFill patternType="solid">
        <fgColor rgb="FFFFFF00"/>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style="thin"/>
      <right style="thin"/>
      <top style="thin"/>
      <bottom style="thin"/>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color indexed="63"/>
      </right>
      <top/>
      <bottom/>
    </border>
    <border>
      <left style="thin"/>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right style="medium"/>
      <top style="medium"/>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right/>
      <top style="thin"/>
      <bottom style="thin"/>
    </border>
    <border>
      <left style="thin"/>
      <right style="thin"/>
      <top>
        <color indexed="63"/>
      </top>
      <bottom style="thin"/>
    </border>
    <border>
      <left style="thin"/>
      <right style="thin"/>
      <top>
        <color indexed="63"/>
      </top>
      <bottom>
        <color indexed="63"/>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2" applyNumberFormat="0" applyAlignment="0" applyProtection="0"/>
    <xf numFmtId="0" fontId="65" fillId="22" borderId="8" applyNumberFormat="0" applyAlignment="0" applyProtection="0"/>
    <xf numFmtId="0" fontId="66" fillId="31"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185">
    <xf numFmtId="0" fontId="0" fillId="0" borderId="0" xfId="0" applyAlignment="1">
      <alignment/>
    </xf>
    <xf numFmtId="0" fontId="68" fillId="0" borderId="10" xfId="0" applyFont="1" applyBorder="1" applyAlignment="1">
      <alignment horizontal="left"/>
    </xf>
    <xf numFmtId="0" fontId="69" fillId="0" borderId="11" xfId="0" applyFont="1" applyBorder="1" applyAlignment="1">
      <alignment horizontal="left"/>
    </xf>
    <xf numFmtId="0" fontId="70" fillId="0" borderId="11" xfId="0" applyFont="1" applyBorder="1" applyAlignment="1">
      <alignment/>
    </xf>
    <xf numFmtId="0" fontId="69" fillId="0" borderId="11" xfId="0" applyFont="1" applyBorder="1" applyAlignment="1">
      <alignment/>
    </xf>
    <xf numFmtId="0" fontId="68" fillId="0" borderId="0" xfId="0" applyFont="1" applyBorder="1" applyAlignment="1">
      <alignment horizontal="left"/>
    </xf>
    <xf numFmtId="0" fontId="68" fillId="0" borderId="12" xfId="0" applyFont="1" applyBorder="1" applyAlignment="1">
      <alignment horizontal="left"/>
    </xf>
    <xf numFmtId="0" fontId="69" fillId="0" borderId="0" xfId="0" applyFont="1" applyBorder="1" applyAlignment="1">
      <alignment horizontal="left"/>
    </xf>
    <xf numFmtId="0" fontId="71" fillId="0" borderId="0" xfId="0" applyFont="1" applyBorder="1" applyAlignment="1">
      <alignment horizontal="left"/>
    </xf>
    <xf numFmtId="0" fontId="68" fillId="0" borderId="12" xfId="0" applyFont="1" applyBorder="1" applyAlignment="1">
      <alignment/>
    </xf>
    <xf numFmtId="0" fontId="71" fillId="0" borderId="13" xfId="0" applyFont="1" applyBorder="1" applyAlignment="1">
      <alignment horizontal="center" vertical="center"/>
    </xf>
    <xf numFmtId="0" fontId="68" fillId="0" borderId="14" xfId="0" applyFont="1" applyBorder="1" applyAlignment="1">
      <alignment/>
    </xf>
    <xf numFmtId="0" fontId="68" fillId="0" borderId="0" xfId="0" applyFont="1" applyBorder="1" applyAlignment="1">
      <alignment horizontal="center" vertical="center"/>
    </xf>
    <xf numFmtId="0" fontId="68" fillId="0" borderId="0" xfId="0" applyFont="1" applyBorder="1" applyAlignment="1">
      <alignment/>
    </xf>
    <xf numFmtId="0" fontId="69" fillId="0" borderId="13" xfId="0" applyFont="1" applyBorder="1" applyAlignment="1">
      <alignment/>
    </xf>
    <xf numFmtId="0" fontId="69" fillId="0" borderId="13" xfId="0" applyFont="1" applyBorder="1" applyAlignment="1">
      <alignment horizontal="left"/>
    </xf>
    <xf numFmtId="177" fontId="69" fillId="0" borderId="13" xfId="33" applyNumberFormat="1" applyFont="1" applyBorder="1" applyAlignment="1">
      <alignment/>
    </xf>
    <xf numFmtId="177" fontId="69" fillId="0" borderId="13" xfId="33" applyNumberFormat="1" applyFont="1" applyBorder="1" applyAlignment="1">
      <alignment horizontal="right"/>
    </xf>
    <xf numFmtId="0" fontId="71" fillId="33" borderId="13" xfId="0" applyFont="1" applyFill="1" applyBorder="1" applyAlignment="1">
      <alignment/>
    </xf>
    <xf numFmtId="177" fontId="69" fillId="33" borderId="13" xfId="33" applyNumberFormat="1" applyFont="1" applyFill="1" applyBorder="1" applyAlignment="1">
      <alignment horizontal="right"/>
    </xf>
    <xf numFmtId="0" fontId="69" fillId="0" borderId="13" xfId="0" applyFont="1" applyBorder="1" applyAlignment="1">
      <alignment vertical="center"/>
    </xf>
    <xf numFmtId="177" fontId="69" fillId="0" borderId="13" xfId="33" applyNumberFormat="1" applyFont="1" applyBorder="1" applyAlignment="1">
      <alignment vertical="center"/>
    </xf>
    <xf numFmtId="0" fontId="69" fillId="0" borderId="13" xfId="0" applyFont="1" applyBorder="1" applyAlignment="1">
      <alignment vertical="center" wrapText="1"/>
    </xf>
    <xf numFmtId="49" fontId="69" fillId="0" borderId="13" xfId="33" applyNumberFormat="1" applyFont="1" applyFill="1" applyBorder="1" applyAlignment="1">
      <alignment horizontal="right" vertical="center"/>
    </xf>
    <xf numFmtId="0" fontId="68" fillId="0" borderId="15" xfId="0" applyFont="1" applyBorder="1" applyAlignment="1">
      <alignment/>
    </xf>
    <xf numFmtId="0" fontId="68" fillId="0" borderId="16" xfId="0" applyFont="1" applyBorder="1" applyAlignment="1">
      <alignment/>
    </xf>
    <xf numFmtId="0" fontId="68" fillId="0" borderId="17" xfId="0" applyFont="1" applyBorder="1" applyAlignment="1">
      <alignment/>
    </xf>
    <xf numFmtId="0" fontId="68" fillId="0" borderId="0" xfId="0" applyFont="1" applyFill="1" applyBorder="1" applyAlignment="1">
      <alignment/>
    </xf>
    <xf numFmtId="0" fontId="68" fillId="0" borderId="18" xfId="0" applyFont="1" applyBorder="1" applyAlignment="1">
      <alignment/>
    </xf>
    <xf numFmtId="0" fontId="12" fillId="0" borderId="13" xfId="0" applyFont="1" applyBorder="1" applyAlignment="1">
      <alignment horizontal="center" vertical="center"/>
    </xf>
    <xf numFmtId="0" fontId="0" fillId="0" borderId="0" xfId="0" applyAlignment="1">
      <alignment vertical="center"/>
    </xf>
    <xf numFmtId="0" fontId="12" fillId="34" borderId="13" xfId="0" applyFont="1" applyFill="1" applyBorder="1" applyAlignment="1">
      <alignment horizontal="center" vertical="center"/>
    </xf>
    <xf numFmtId="0" fontId="68" fillId="0" borderId="19" xfId="0" applyFont="1" applyBorder="1" applyAlignment="1">
      <alignment/>
    </xf>
    <xf numFmtId="14" fontId="13" fillId="0" borderId="0" xfId="0" applyNumberFormat="1" applyFont="1" applyAlignment="1">
      <alignment horizontal="left"/>
    </xf>
    <xf numFmtId="0" fontId="0" fillId="0" borderId="0" xfId="0" applyFont="1" applyAlignment="1">
      <alignment/>
    </xf>
    <xf numFmtId="0" fontId="12" fillId="35" borderId="13" xfId="0" applyFont="1" applyFill="1" applyBorder="1" applyAlignment="1">
      <alignment horizontal="center" vertical="center"/>
    </xf>
    <xf numFmtId="0" fontId="12" fillId="0" borderId="20"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6" xfId="0" applyNumberFormat="1"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9" xfId="0" applyBorder="1" applyAlignment="1">
      <alignment/>
    </xf>
    <xf numFmtId="0" fontId="71" fillId="0" borderId="13" xfId="0" applyFont="1" applyBorder="1" applyAlignment="1">
      <alignment horizontal="center"/>
    </xf>
    <xf numFmtId="14" fontId="16" fillId="0" borderId="0" xfId="0" applyNumberFormat="1" applyFont="1" applyAlignment="1">
      <alignment horizontal="left"/>
    </xf>
    <xf numFmtId="0" fontId="68" fillId="0" borderId="30" xfId="0" applyFont="1" applyBorder="1" applyAlignment="1">
      <alignment horizontal="left"/>
    </xf>
    <xf numFmtId="0" fontId="68" fillId="0" borderId="14" xfId="0" applyFont="1" applyBorder="1" applyAlignment="1">
      <alignment horizontal="left"/>
    </xf>
    <xf numFmtId="0" fontId="72" fillId="34" borderId="0" xfId="0" applyFont="1" applyFill="1" applyBorder="1" applyAlignment="1">
      <alignment horizontal="center"/>
    </xf>
    <xf numFmtId="177" fontId="73" fillId="0" borderId="13" xfId="33" applyNumberFormat="1" applyFont="1" applyBorder="1" applyAlignment="1">
      <alignment horizontal="right"/>
    </xf>
    <xf numFmtId="177" fontId="73" fillId="33" borderId="13" xfId="33" applyNumberFormat="1" applyFont="1" applyFill="1" applyBorder="1" applyAlignment="1">
      <alignment horizontal="right"/>
    </xf>
    <xf numFmtId="176" fontId="69" fillId="0" borderId="13" xfId="33" applyNumberFormat="1" applyFont="1" applyBorder="1" applyAlignment="1">
      <alignment horizontal="right" vertical="center"/>
    </xf>
    <xf numFmtId="0" fontId="69" fillId="0" borderId="13" xfId="0" applyFont="1" applyFill="1" applyBorder="1" applyAlignment="1">
      <alignment/>
    </xf>
    <xf numFmtId="0" fontId="69" fillId="0" borderId="31" xfId="0" applyFont="1" applyBorder="1" applyAlignment="1">
      <alignment/>
    </xf>
    <xf numFmtId="0" fontId="69" fillId="0" borderId="0" xfId="0" applyFont="1" applyBorder="1" applyAlignment="1">
      <alignment/>
    </xf>
    <xf numFmtId="0" fontId="69" fillId="0" borderId="32" xfId="0" applyFont="1" applyBorder="1" applyAlignment="1">
      <alignment/>
    </xf>
    <xf numFmtId="0" fontId="69" fillId="34" borderId="13" xfId="0" applyFont="1" applyFill="1" applyBorder="1" applyAlignment="1">
      <alignment/>
    </xf>
    <xf numFmtId="0" fontId="69" fillId="0" borderId="13" xfId="0" applyFont="1" applyBorder="1" applyAlignment="1">
      <alignment/>
    </xf>
    <xf numFmtId="177" fontId="69" fillId="34" borderId="13" xfId="33" applyNumberFormat="1" applyFont="1" applyFill="1" applyBorder="1" applyAlignment="1">
      <alignment/>
    </xf>
    <xf numFmtId="177" fontId="69" fillId="34" borderId="13" xfId="33" applyNumberFormat="1" applyFont="1" applyFill="1" applyBorder="1" applyAlignment="1">
      <alignment/>
    </xf>
    <xf numFmtId="0" fontId="13" fillId="0" borderId="0" xfId="0" applyFont="1" applyAlignment="1">
      <alignment horizontal="center"/>
    </xf>
    <xf numFmtId="0" fontId="13" fillId="0" borderId="0" xfId="0" applyFont="1" applyAlignment="1">
      <alignment wrapText="1"/>
    </xf>
    <xf numFmtId="0" fontId="22" fillId="36" borderId="33" xfId="0" applyFont="1" applyFill="1" applyBorder="1" applyAlignment="1">
      <alignment horizontal="left"/>
    </xf>
    <xf numFmtId="0" fontId="22" fillId="36" borderId="33" xfId="0" applyFont="1" applyFill="1" applyBorder="1" applyAlignment="1">
      <alignment horizontal="center"/>
    </xf>
    <xf numFmtId="0" fontId="22" fillId="36" borderId="33" xfId="0" applyFont="1" applyFill="1" applyBorder="1" applyAlignment="1">
      <alignment horizontal="left" wrapText="1"/>
    </xf>
    <xf numFmtId="14" fontId="22" fillId="0" borderId="33" xfId="0" applyNumberFormat="1" applyFont="1" applyBorder="1" applyAlignment="1">
      <alignment horizontal="left"/>
    </xf>
    <xf numFmtId="0" fontId="22" fillId="0" borderId="33" xfId="0" applyFont="1" applyBorder="1" applyAlignment="1">
      <alignment horizontal="center"/>
    </xf>
    <xf numFmtId="0" fontId="22" fillId="0" borderId="33" xfId="0" applyFont="1" applyBorder="1" applyAlignment="1">
      <alignment wrapText="1"/>
    </xf>
    <xf numFmtId="0" fontId="23" fillId="0" borderId="33" xfId="0" applyFont="1" applyBorder="1" applyAlignment="1">
      <alignment wrapText="1"/>
    </xf>
    <xf numFmtId="0" fontId="74" fillId="0" borderId="13" xfId="0" applyFont="1" applyBorder="1" applyAlignment="1">
      <alignment vertical="center" wrapText="1"/>
    </xf>
    <xf numFmtId="0" fontId="69" fillId="0" borderId="13" xfId="0" applyFont="1" applyBorder="1" applyAlignment="1">
      <alignment horizontal="center" vertical="center"/>
    </xf>
    <xf numFmtId="0" fontId="74" fillId="0" borderId="13" xfId="0" applyFont="1" applyBorder="1" applyAlignment="1">
      <alignment horizontal="left" vertical="center" wrapText="1"/>
    </xf>
    <xf numFmtId="49" fontId="18" fillId="0" borderId="13" xfId="33" applyNumberFormat="1" applyFont="1" applyFill="1" applyBorder="1" applyAlignment="1">
      <alignment horizontal="right" vertical="center"/>
    </xf>
    <xf numFmtId="0" fontId="69" fillId="0" borderId="0" xfId="0" applyFont="1" applyBorder="1" applyAlignment="1">
      <alignment horizontal="right" vertical="top" wrapText="1"/>
    </xf>
    <xf numFmtId="0" fontId="66" fillId="34" borderId="0" xfId="0" applyFont="1" applyFill="1" applyBorder="1" applyAlignment="1">
      <alignment horizontal="center"/>
    </xf>
    <xf numFmtId="0" fontId="52" fillId="34" borderId="0" xfId="0" applyFont="1" applyFill="1" applyBorder="1" applyAlignment="1">
      <alignment/>
    </xf>
    <xf numFmtId="0" fontId="66" fillId="34" borderId="0" xfId="0" applyFont="1" applyFill="1" applyBorder="1" applyAlignment="1">
      <alignment horizontal="right"/>
    </xf>
    <xf numFmtId="0" fontId="74" fillId="0" borderId="11" xfId="0" applyFont="1" applyBorder="1" applyAlignment="1">
      <alignment horizontal="center"/>
    </xf>
    <xf numFmtId="0" fontId="69" fillId="0" borderId="11" xfId="0" applyFont="1" applyBorder="1" applyAlignment="1">
      <alignment horizontal="center"/>
    </xf>
    <xf numFmtId="0" fontId="74" fillId="0" borderId="34" xfId="0" applyFont="1" applyBorder="1" applyAlignment="1">
      <alignment horizontal="center"/>
    </xf>
    <xf numFmtId="0" fontId="69" fillId="0" borderId="34" xfId="0" applyFont="1" applyBorder="1" applyAlignment="1">
      <alignment horizontal="center"/>
    </xf>
    <xf numFmtId="0" fontId="71" fillId="0" borderId="13" xfId="0" applyFont="1" applyBorder="1" applyAlignment="1">
      <alignment horizontal="center"/>
    </xf>
    <xf numFmtId="0" fontId="69" fillId="0" borderId="13" xfId="0" applyFont="1" applyBorder="1" applyAlignment="1">
      <alignment horizontal="center"/>
    </xf>
    <xf numFmtId="0" fontId="69" fillId="0" borderId="13" xfId="0" applyFont="1" applyBorder="1" applyAlignment="1">
      <alignment/>
    </xf>
    <xf numFmtId="0" fontId="69" fillId="34" borderId="13" xfId="0" applyFont="1" applyFill="1" applyBorder="1" applyAlignment="1">
      <alignment horizontal="right"/>
    </xf>
    <xf numFmtId="0" fontId="69" fillId="0" borderId="31" xfId="0" applyFont="1" applyBorder="1" applyAlignment="1">
      <alignment horizontal="left"/>
    </xf>
    <xf numFmtId="0" fontId="69" fillId="0" borderId="35" xfId="0" applyFont="1" applyBorder="1" applyAlignment="1">
      <alignment horizontal="left"/>
    </xf>
    <xf numFmtId="0" fontId="69" fillId="0" borderId="32" xfId="0" applyFont="1" applyBorder="1" applyAlignment="1">
      <alignment horizontal="left"/>
    </xf>
    <xf numFmtId="0" fontId="69" fillId="34" borderId="13" xfId="0" applyFont="1" applyFill="1" applyBorder="1" applyAlignment="1">
      <alignment/>
    </xf>
    <xf numFmtId="0" fontId="69" fillId="0" borderId="13" xfId="0" applyFont="1" applyBorder="1" applyAlignment="1">
      <alignment horizontal="right"/>
    </xf>
    <xf numFmtId="0" fontId="69" fillId="0" borderId="13" xfId="0" applyFont="1" applyBorder="1" applyAlignment="1">
      <alignment horizontal="center" vertical="center"/>
    </xf>
    <xf numFmtId="0" fontId="74" fillId="0" borderId="13" xfId="0" applyFont="1" applyBorder="1" applyAlignment="1">
      <alignment horizontal="left" vertical="center" wrapText="1"/>
    </xf>
    <xf numFmtId="0" fontId="69" fillId="0" borderId="16" xfId="0" applyFont="1" applyBorder="1" applyAlignment="1">
      <alignment vertical="center" wrapText="1"/>
    </xf>
    <xf numFmtId="0" fontId="74" fillId="0" borderId="20" xfId="0" applyFont="1" applyBorder="1" applyAlignment="1">
      <alignment horizontal="left" vertical="center" wrapText="1"/>
    </xf>
    <xf numFmtId="0" fontId="74" fillId="0" borderId="36" xfId="0" applyFont="1" applyBorder="1" applyAlignment="1">
      <alignment horizontal="left" vertical="center" wrapText="1"/>
    </xf>
    <xf numFmtId="0" fontId="11" fillId="0" borderId="0" xfId="0" applyFont="1" applyBorder="1" applyAlignment="1">
      <alignment horizontal="center" vertical="center"/>
    </xf>
    <xf numFmtId="0" fontId="12" fillId="35" borderId="13" xfId="0" applyFont="1" applyFill="1" applyBorder="1" applyAlignment="1">
      <alignment horizontal="center" vertical="center"/>
    </xf>
    <xf numFmtId="0" fontId="12" fillId="0" borderId="20"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23" fillId="0" borderId="33" xfId="0" applyFont="1" applyBorder="1" applyAlignment="1">
      <alignment horizontal="right"/>
    </xf>
    <xf numFmtId="0" fontId="75" fillId="37" borderId="13" xfId="0" applyFont="1" applyFill="1" applyBorder="1" applyAlignment="1">
      <alignment vertical="center" wrapText="1"/>
    </xf>
    <xf numFmtId="0" fontId="75" fillId="37" borderId="13" xfId="0" applyFont="1" applyFill="1" applyBorder="1" applyAlignment="1">
      <alignment horizontal="center" vertical="center" wrapText="1"/>
    </xf>
    <xf numFmtId="0" fontId="75" fillId="37" borderId="13" xfId="0" applyFont="1" applyFill="1" applyBorder="1" applyAlignment="1">
      <alignment horizontal="center" vertical="center"/>
    </xf>
    <xf numFmtId="0" fontId="75" fillId="37" borderId="13" xfId="0" applyFont="1" applyFill="1" applyBorder="1" applyAlignment="1">
      <alignment vertical="center"/>
    </xf>
    <xf numFmtId="0" fontId="0" fillId="0" borderId="0" xfId="0" applyFont="1" applyAlignment="1">
      <alignment/>
    </xf>
    <xf numFmtId="0" fontId="46" fillId="0" borderId="13" xfId="0" applyFont="1" applyBorder="1" applyAlignment="1">
      <alignment horizontal="left" vertical="center" wrapText="1"/>
    </xf>
    <xf numFmtId="0" fontId="46" fillId="0" borderId="13" xfId="0" applyFont="1" applyBorder="1" applyAlignment="1">
      <alignment horizontal="right" vertical="center" wrapText="1"/>
    </xf>
    <xf numFmtId="177" fontId="46" fillId="0" borderId="13" xfId="33" applyNumberFormat="1" applyFont="1" applyBorder="1" applyAlignment="1">
      <alignment horizontal="right" vertical="center" wrapText="1"/>
    </xf>
    <xf numFmtId="177" fontId="46" fillId="0" borderId="13" xfId="33" applyNumberFormat="1" applyFont="1" applyBorder="1" applyAlignment="1">
      <alignment horizontal="right" vertical="center"/>
    </xf>
    <xf numFmtId="177" fontId="46" fillId="7" borderId="13" xfId="33" applyNumberFormat="1" applyFont="1" applyFill="1" applyBorder="1" applyAlignment="1">
      <alignment/>
    </xf>
    <xf numFmtId="0" fontId="47" fillId="0" borderId="13" xfId="0" applyFont="1" applyBorder="1" applyAlignment="1">
      <alignment horizontal="left" vertical="center" wrapText="1"/>
    </xf>
    <xf numFmtId="0" fontId="46" fillId="0" borderId="13" xfId="0" applyFont="1" applyBorder="1" applyAlignment="1">
      <alignment horizontal="right" vertical="center"/>
    </xf>
    <xf numFmtId="177" fontId="14" fillId="7" borderId="13" xfId="33" applyNumberFormat="1" applyFont="1" applyFill="1" applyBorder="1" applyAlignment="1">
      <alignment horizontal="center" wrapText="1"/>
    </xf>
    <xf numFmtId="177" fontId="48" fillId="7" borderId="13" xfId="33" applyNumberFormat="1" applyFont="1" applyFill="1" applyBorder="1" applyAlignment="1">
      <alignment vertical="center" wrapText="1"/>
    </xf>
    <xf numFmtId="177" fontId="48" fillId="7" borderId="13" xfId="33" applyNumberFormat="1" applyFont="1" applyFill="1" applyBorder="1" applyAlignment="1">
      <alignment wrapText="1"/>
    </xf>
    <xf numFmtId="177" fontId="48" fillId="7" borderId="13" xfId="33" applyNumberFormat="1" applyFont="1" applyFill="1" applyBorder="1" applyAlignment="1">
      <alignment/>
    </xf>
    <xf numFmtId="177" fontId="0" fillId="0" borderId="0" xfId="0" applyNumberFormat="1" applyFont="1" applyAlignment="1">
      <alignment/>
    </xf>
    <xf numFmtId="0" fontId="0" fillId="35" borderId="13" xfId="0" applyFont="1" applyFill="1" applyBorder="1" applyAlignment="1">
      <alignment vertical="center"/>
    </xf>
    <xf numFmtId="0" fontId="0" fillId="0" borderId="0" xfId="0" applyFont="1" applyAlignment="1">
      <alignment vertical="center"/>
    </xf>
    <xf numFmtId="0" fontId="0" fillId="0" borderId="13" xfId="0" applyFont="1" applyBorder="1" applyAlignment="1">
      <alignment vertical="center" wrapText="1"/>
    </xf>
    <xf numFmtId="0" fontId="76" fillId="0" borderId="13" xfId="0" applyFont="1" applyBorder="1" applyAlignment="1">
      <alignment horizontal="right" vertical="center"/>
    </xf>
    <xf numFmtId="0" fontId="0" fillId="0" borderId="13" xfId="0" applyFont="1" applyBorder="1" applyAlignment="1">
      <alignment vertical="center"/>
    </xf>
    <xf numFmtId="0" fontId="0" fillId="0" borderId="13" xfId="0" applyFont="1" applyBorder="1" applyAlignment="1">
      <alignment horizontal="right" vertical="center"/>
    </xf>
    <xf numFmtId="3" fontId="76" fillId="0" borderId="13" xfId="0" applyNumberFormat="1" applyFont="1" applyBorder="1" applyAlignment="1">
      <alignment horizontal="right" vertical="center"/>
    </xf>
    <xf numFmtId="0" fontId="0" fillId="38" borderId="13" xfId="0" applyFont="1" applyFill="1" applyBorder="1" applyAlignment="1">
      <alignment vertical="center"/>
    </xf>
    <xf numFmtId="177" fontId="76" fillId="38" borderId="13" xfId="33" applyNumberFormat="1" applyFont="1" applyFill="1" applyBorder="1" applyAlignment="1">
      <alignment vertical="center"/>
    </xf>
    <xf numFmtId="0" fontId="76" fillId="0" borderId="13" xfId="0" applyFont="1" applyBorder="1" applyAlignment="1">
      <alignment vertical="center"/>
    </xf>
    <xf numFmtId="0" fontId="0" fillId="0" borderId="13" xfId="0" applyFont="1" applyFill="1" applyBorder="1" applyAlignment="1">
      <alignment vertical="center"/>
    </xf>
    <xf numFmtId="177" fontId="76" fillId="0" borderId="13" xfId="33" applyNumberFormat="1" applyFont="1" applyFill="1" applyBorder="1" applyAlignment="1">
      <alignment vertical="center"/>
    </xf>
    <xf numFmtId="177" fontId="0" fillId="0" borderId="13" xfId="33" applyNumberFormat="1" applyFont="1" applyBorder="1" applyAlignment="1">
      <alignment vertical="center"/>
    </xf>
    <xf numFmtId="0" fontId="4" fillId="0" borderId="20" xfId="45" applyFont="1" applyBorder="1" applyAlignment="1" applyProtection="1">
      <alignment horizontal="center" vertical="center" wrapText="1"/>
      <protection/>
    </xf>
    <xf numFmtId="0" fontId="0" fillId="0" borderId="37" xfId="0" applyFont="1" applyBorder="1" applyAlignment="1">
      <alignment horizontal="center" vertical="center" wrapText="1"/>
    </xf>
    <xf numFmtId="177" fontId="0" fillId="0" borderId="36" xfId="33" applyNumberFormat="1" applyFont="1" applyBorder="1" applyAlignment="1">
      <alignment vertical="center"/>
    </xf>
    <xf numFmtId="0" fontId="0" fillId="0" borderId="36" xfId="0" applyFont="1" applyBorder="1" applyAlignment="1">
      <alignment horizontal="center" vertical="center" wrapText="1"/>
    </xf>
    <xf numFmtId="177" fontId="76" fillId="38" borderId="36" xfId="33" applyNumberFormat="1" applyFont="1" applyFill="1" applyBorder="1" applyAlignment="1">
      <alignment vertical="center"/>
    </xf>
    <xf numFmtId="0" fontId="76" fillId="0" borderId="0" xfId="0" applyFont="1" applyAlignment="1">
      <alignment vertical="center"/>
    </xf>
    <xf numFmtId="0" fontId="71" fillId="35" borderId="13" xfId="0" applyFont="1" applyFill="1" applyBorder="1" applyAlignment="1">
      <alignment horizontal="center" vertical="center"/>
    </xf>
    <xf numFmtId="0" fontId="71" fillId="35" borderId="13" xfId="0" applyFont="1" applyFill="1" applyBorder="1" applyAlignment="1">
      <alignment horizontal="center" vertical="center" wrapText="1"/>
    </xf>
    <xf numFmtId="14" fontId="52" fillId="0" borderId="0" xfId="0" applyNumberFormat="1" applyFont="1" applyFill="1" applyAlignment="1">
      <alignment/>
    </xf>
    <xf numFmtId="0" fontId="69" fillId="0" borderId="0" xfId="0" applyFont="1" applyFill="1" applyAlignment="1">
      <alignment/>
    </xf>
    <xf numFmtId="0" fontId="0" fillId="9" borderId="13" xfId="0" applyFont="1" applyFill="1" applyBorder="1" applyAlignment="1">
      <alignment horizontal="center" vertical="center" wrapText="1"/>
    </xf>
    <xf numFmtId="0" fontId="0" fillId="9" borderId="13" xfId="0" applyFont="1" applyFill="1" applyBorder="1" applyAlignment="1">
      <alignment vertical="center" wrapText="1"/>
    </xf>
    <xf numFmtId="14" fontId="0" fillId="9" borderId="13" xfId="0" applyNumberFormat="1" applyFont="1" applyFill="1" applyBorder="1" applyAlignment="1">
      <alignment horizontal="center" vertical="center"/>
    </xf>
    <xf numFmtId="0" fontId="0" fillId="9" borderId="13" xfId="0" applyFont="1" applyFill="1" applyBorder="1" applyAlignment="1">
      <alignment horizontal="left" vertical="center" wrapText="1"/>
    </xf>
    <xf numFmtId="0" fontId="69" fillId="0" borderId="0" xfId="0" applyFont="1" applyAlignment="1">
      <alignment vertical="center"/>
    </xf>
    <xf numFmtId="0" fontId="76" fillId="0" borderId="0" xfId="0" applyFont="1" applyAlignment="1">
      <alignment horizontal="left" vertical="center"/>
    </xf>
    <xf numFmtId="0" fontId="0" fillId="0" borderId="0" xfId="0" applyFont="1" applyAlignment="1">
      <alignment wrapText="1"/>
    </xf>
    <xf numFmtId="0" fontId="0" fillId="10" borderId="13" xfId="0" applyFont="1" applyFill="1" applyBorder="1" applyAlignment="1">
      <alignment horizontal="center" vertical="center" wrapText="1"/>
    </xf>
    <xf numFmtId="0" fontId="0" fillId="10" borderId="13" xfId="0" applyFont="1" applyFill="1" applyBorder="1" applyAlignment="1">
      <alignment vertical="center" wrapText="1"/>
    </xf>
    <xf numFmtId="14" fontId="0" fillId="10" borderId="13" xfId="0" applyNumberFormat="1" applyFont="1" applyFill="1" applyBorder="1" applyAlignment="1">
      <alignment horizontal="center" vertical="center"/>
    </xf>
    <xf numFmtId="0" fontId="0" fillId="10" borderId="13" xfId="0" applyFont="1" applyFill="1" applyBorder="1" applyAlignment="1">
      <alignment horizontal="left" vertical="center" wrapText="1"/>
    </xf>
    <xf numFmtId="0" fontId="0" fillId="10" borderId="13" xfId="0" applyFont="1" applyFill="1" applyBorder="1" applyAlignment="1">
      <alignment vertical="center"/>
    </xf>
    <xf numFmtId="14" fontId="0" fillId="10" borderId="13" xfId="0" applyNumberFormat="1" applyFont="1" applyFill="1" applyBorder="1" applyAlignment="1">
      <alignment horizontal="center" vertical="center" wrapText="1"/>
    </xf>
    <xf numFmtId="0" fontId="76" fillId="0" borderId="38" xfId="0" applyFont="1" applyBorder="1" applyAlignment="1">
      <alignment horizontal="left" vertical="center" wrapText="1"/>
    </xf>
    <xf numFmtId="0" fontId="0" fillId="0" borderId="0" xfId="0" applyFont="1" applyAlignment="1">
      <alignment horizontal="center" vertical="center"/>
    </xf>
    <xf numFmtId="0" fontId="69" fillId="0" borderId="13" xfId="0" applyFont="1" applyFill="1" applyBorder="1" applyAlignment="1">
      <alignment horizontal="center" vertical="center"/>
    </xf>
    <xf numFmtId="0" fontId="69" fillId="0" borderId="13" xfId="0" applyFont="1" applyFill="1" applyBorder="1" applyAlignment="1">
      <alignment vertical="center" wrapText="1"/>
    </xf>
    <xf numFmtId="0" fontId="69" fillId="0" borderId="13" xfId="0" applyFont="1" applyFill="1" applyBorder="1" applyAlignment="1">
      <alignment vertical="center"/>
    </xf>
    <xf numFmtId="14" fontId="69" fillId="0" borderId="13" xfId="0" applyNumberFormat="1" applyFont="1" applyFill="1" applyBorder="1" applyAlignment="1">
      <alignment horizontal="center" vertical="center"/>
    </xf>
    <xf numFmtId="0" fontId="69" fillId="0" borderId="13" xfId="0" applyFont="1" applyFill="1" applyBorder="1" applyAlignment="1">
      <alignment horizontal="center" vertical="center" wrapText="1"/>
    </xf>
    <xf numFmtId="14" fontId="69" fillId="0" borderId="13" xfId="0" applyNumberFormat="1" applyFont="1" applyFill="1" applyBorder="1" applyAlignment="1">
      <alignment vertical="center" wrapText="1"/>
    </xf>
    <xf numFmtId="0" fontId="77" fillId="0" borderId="13" xfId="45" applyFont="1" applyFill="1" applyBorder="1" applyAlignment="1" applyProtection="1">
      <alignment horizontal="left" vertical="center" wrapText="1"/>
      <protection/>
    </xf>
    <xf numFmtId="14" fontId="69" fillId="0" borderId="13" xfId="0" applyNumberFormat="1" applyFont="1" applyFill="1" applyBorder="1" applyAlignment="1">
      <alignment horizontal="center" vertical="center" wrapText="1"/>
    </xf>
    <xf numFmtId="0" fontId="77" fillId="0" borderId="13" xfId="45" applyFont="1" applyFill="1" applyBorder="1" applyAlignment="1" applyProtection="1">
      <alignment vertical="center" wrapText="1"/>
      <protection/>
    </xf>
    <xf numFmtId="0" fontId="77" fillId="0" borderId="13" xfId="45" applyFont="1" applyFill="1" applyBorder="1" applyAlignment="1" applyProtection="1">
      <alignment vertical="center"/>
      <protection/>
    </xf>
    <xf numFmtId="0" fontId="49" fillId="0" borderId="13" xfId="45" applyFont="1" applyFill="1" applyBorder="1" applyAlignment="1" applyProtection="1">
      <alignment horizontal="left" vertical="center" wrapText="1"/>
      <protection/>
    </xf>
    <xf numFmtId="0" fontId="69" fillId="0" borderId="13" xfId="45" applyFont="1" applyFill="1" applyBorder="1" applyAlignment="1" applyProtection="1">
      <alignment vertical="center" wrapText="1"/>
      <protection/>
    </xf>
    <xf numFmtId="0" fontId="4" fillId="0" borderId="13" xfId="45" applyFont="1" applyFill="1" applyBorder="1" applyAlignment="1" applyProtection="1">
      <alignment horizontal="left" vertical="center" wrapText="1"/>
      <protection/>
    </xf>
    <xf numFmtId="0" fontId="0" fillId="0" borderId="13" xfId="0" applyFont="1" applyFill="1" applyBorder="1" applyAlignment="1">
      <alignment horizontal="center" vertical="center"/>
    </xf>
    <xf numFmtId="0" fontId="71" fillId="0" borderId="13" xfId="0" applyFont="1" applyFill="1" applyBorder="1" applyAlignment="1">
      <alignment vertical="center" wrapText="1"/>
    </xf>
    <xf numFmtId="0" fontId="0" fillId="0" borderId="13" xfId="0" applyFont="1" applyFill="1" applyBorder="1" applyAlignment="1">
      <alignment vertical="center" wrapText="1"/>
    </xf>
    <xf numFmtId="0" fontId="0" fillId="0" borderId="13" xfId="0" applyFont="1" applyFill="1" applyBorder="1" applyAlignment="1">
      <alignment/>
    </xf>
    <xf numFmtId="0" fontId="0" fillId="0" borderId="13" xfId="0" applyFont="1" applyFill="1" applyBorder="1" applyAlignment="1">
      <alignment horizontal="left" vertical="center" wrapText="1"/>
    </xf>
    <xf numFmtId="0" fontId="69" fillId="0" borderId="13" xfId="0" applyFont="1" applyFill="1" applyBorder="1" applyAlignment="1">
      <alignment vertical="top" wrapText="1"/>
    </xf>
    <xf numFmtId="0" fontId="69" fillId="0" borderId="13" xfId="0" applyFont="1" applyFill="1" applyBorder="1" applyAlignment="1">
      <alignment horizontal="left" vertical="center" wrapText="1"/>
    </xf>
    <xf numFmtId="14" fontId="0" fillId="0" borderId="13" xfId="0" applyNumberFormat="1" applyFont="1" applyFill="1" applyBorder="1" applyAlignment="1">
      <alignment horizontal="center" vertical="center" wrapText="1"/>
    </xf>
    <xf numFmtId="0" fontId="76" fillId="0" borderId="13" xfId="0" applyFont="1" applyFill="1" applyBorder="1" applyAlignment="1">
      <alignment vertical="center" wrapText="1"/>
    </xf>
    <xf numFmtId="0" fontId="0" fillId="0" borderId="13" xfId="0" applyFont="1" applyFill="1" applyBorder="1" applyAlignment="1">
      <alignment horizontal="center" vertical="center" wrapText="1"/>
    </xf>
    <xf numFmtId="0" fontId="78" fillId="0" borderId="13" xfId="0" applyFont="1" applyFill="1" applyBorder="1" applyAlignment="1">
      <alignment horizontal="center" vertical="center" wrapText="1"/>
    </xf>
    <xf numFmtId="14" fontId="0" fillId="0" borderId="13" xfId="0" applyNumberFormat="1"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69"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Blank="1" containsMixedTypes="0" count="81">
        <s v="中華民國大專院校體育總會"/>
        <s v="震旦行"/>
        <s v="人生雜誌社"/>
        <s v="臺北大學社科院"/>
        <s v="教育部體育署"/>
        <s v="中央通訊社"/>
        <s v="萬海航運"/>
        <s v="書法教育學會"/>
        <s v="中央警察大學"/>
        <s v="佛光山佛陀紀念館"/>
        <s v="台灣省稅務研究會"/>
        <s v="國立臺北商業大學"/>
        <s v="南濤雜誌社"/>
        <s v="國家圖書館"/>
        <s v="司法院"/>
        <s v="台北行天宮"/>
        <s v="中華攝影雜誌社"/>
        <s v="中央銀行"/>
        <s v="國立臺灣師範大學音樂學院"/>
        <s v="法鼓文理學院"/>
        <s v="土木技師公會"/>
        <s v="基督教宇宙光全人關懷機構"/>
        <s v="校長室"/>
        <s v="國立台灣交響樂團"/>
        <s v="合作金庫"/>
        <s v="勞工博物館"/>
        <s v="寰宇絲路國際有限公司"/>
        <s v="聖靈月刊雜誌社"/>
        <s v="台灣金融服務業聯合總會"/>
        <m/>
        <s v="原住民委員會"/>
        <s v="國立台灣工藝研究發展中心"/>
        <s v="國防譯粹月刊社"/>
        <s v="三聯科技教育基金會"/>
        <s v="台灣省土木技師公會"/>
        <s v="任林教育基金會"/>
        <s v="淡江大學"/>
        <s v="朝陽科技大學"/>
        <s v="青年日報社"/>
        <s v="中華民國農會"/>
        <s v="台灣經濟研究院生物科技產業研究中心"/>
        <s v="國立台灣博物館"/>
        <s v="佛光山人間佛教研究院"/>
        <s v="雲林縣議會"/>
        <s v="臺中市攝影學會"/>
        <s v="教育部"/>
        <s v="中華民國的空軍出版社"/>
        <s v="行政院農業委員會種苗改良繁殖場"/>
        <s v="彰化基督教醫院"/>
        <s v="臺灣省土木技師公會"/>
        <s v="內政部營建署"/>
        <s v="國立公共資訊圖書館"/>
        <s v="法務部調查局"/>
        <s v="行政院農委會"/>
        <s v="國立台灣圖書館"/>
        <s v="中華民國保護動物協會"/>
        <s v="中華民國工業安全衛生協會"/>
        <s v="清華大學"/>
        <s v="中華民國全國工業總會"/>
        <s v="行政院農業委員會臺中區農業改良場"/>
        <s v="醒吾科技大學"/>
        <s v="台灣新社會智庫"/>
        <s v="中華民國養雞協會"/>
        <s v="國立臺灣師範大學科學教育中心"/>
        <s v="台糖"/>
        <s v="中華郵政"/>
        <s v="勞動部"/>
        <s v="台灣銀行"/>
        <s v="國立屏東大學"/>
        <s v="漢學研究ˋ中心"/>
        <s v="觀餐系"/>
        <s v="台灣電力公司"/>
        <s v="澎湖縣文化局"/>
        <s v="國立臺灣科技大學"/>
        <s v="中華民國管理科學學會"/>
        <s v="中華人權協會"/>
        <s v="合作金庫銀行"/>
        <s v="臺灣民主基金會"/>
        <s v="亞信管理顧問公司"/>
        <s v="太平洋經濟合作理事會中華民國委員會"/>
        <s v="黃昆輝教授基金會"/>
      </sharedItems>
    </cacheField>
    <cacheField name="捐贈者(個人)">
      <sharedItems containsBlank="1" containsMixedTypes="0" count="7">
        <m/>
        <s v="郭詠澧"/>
        <s v="愛書人"/>
        <s v="李美燕"/>
        <s v="宋雅玲"/>
        <s v="朱祖德"/>
        <s v="霍思韻"/>
      </sharedItems>
    </cacheField>
    <cacheField name="身分別">
      <sharedItems containsMixedTypes="0" count="5">
        <s v="校外單位"/>
        <s v="校內單位"/>
        <s v="校外人員"/>
        <s v="教職員"/>
        <s v="學生"/>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5:K107" firstHeaderRow="2" firstDataRow="2" firstDataCol="3"/>
  <pivotFields count="6">
    <pivotField compact="0" outline="0" subtotalTop="0" showAll="0" numFmtId="14"/>
    <pivotField compact="0" outline="0" subtotalTop="0" showAll="0"/>
    <pivotField axis="axisRow" compact="0" outline="0" subtotalTop="0" showAll="0">
      <items count="82">
        <item x="2"/>
        <item x="33"/>
        <item x="20"/>
        <item x="5"/>
        <item x="17"/>
        <item x="8"/>
        <item x="75"/>
        <item x="0"/>
        <item x="56"/>
        <item x="58"/>
        <item x="46"/>
        <item x="55"/>
        <item x="39"/>
        <item x="74"/>
        <item x="62"/>
        <item x="65"/>
        <item x="16"/>
        <item x="50"/>
        <item x="79"/>
        <item x="15"/>
        <item x="64"/>
        <item x="28"/>
        <item x="34"/>
        <item x="10"/>
        <item x="61"/>
        <item x="40"/>
        <item x="71"/>
        <item x="67"/>
        <item x="14"/>
        <item x="35"/>
        <item x="24"/>
        <item x="76"/>
        <item x="53"/>
        <item x="47"/>
        <item x="59"/>
        <item x="42"/>
        <item x="9"/>
        <item x="78"/>
        <item x="52"/>
        <item x="19"/>
        <item x="38"/>
        <item x="12"/>
        <item x="30"/>
        <item x="7"/>
        <item x="22"/>
        <item x="51"/>
        <item x="31"/>
        <item x="23"/>
        <item x="41"/>
        <item x="54"/>
        <item x="68"/>
        <item x="11"/>
        <item x="73"/>
        <item x="63"/>
        <item x="18"/>
        <item x="32"/>
        <item x="13"/>
        <item x="21"/>
        <item x="45"/>
        <item x="4"/>
        <item x="36"/>
        <item x="57"/>
        <item x="25"/>
        <item x="66"/>
        <item x="37"/>
        <item x="43"/>
        <item x="80"/>
        <item x="27"/>
        <item x="6"/>
        <item x="48"/>
        <item x="69"/>
        <item x="44"/>
        <item x="3"/>
        <item x="77"/>
        <item x="49"/>
        <item x="72"/>
        <item x="1"/>
        <item x="26"/>
        <item x="60"/>
        <item x="70"/>
        <item x="29"/>
        <item t="default"/>
      </items>
    </pivotField>
    <pivotField axis="axisRow" compact="0" outline="0" subtotalTop="0" showAll="0">
      <items count="8">
        <item x="5"/>
        <item x="4"/>
        <item x="3"/>
        <item x="1"/>
        <item x="2"/>
        <item x="6"/>
        <item x="0"/>
        <item t="default"/>
      </items>
    </pivotField>
    <pivotField axis="axisRow" compact="0" outline="0" subtotalTop="0" showAll="0">
      <items count="6">
        <item x="1"/>
        <item x="2"/>
        <item x="0"/>
        <item x="3"/>
        <item x="4"/>
        <item t="default"/>
      </items>
    </pivotField>
    <pivotField dataField="1" compact="0" outline="0" subtotalTop="0" showAll="0"/>
  </pivotFields>
  <rowFields count="3">
    <field x="4"/>
    <field x="3"/>
    <field x="2"/>
  </rowFields>
  <rowItems count="101">
    <i>
      <x/>
      <x v="6"/>
      <x v="44"/>
    </i>
    <i r="2">
      <x v="79"/>
    </i>
    <i t="default" r="1">
      <x v="6"/>
    </i>
    <i t="default">
      <x/>
    </i>
    <i>
      <x v="1"/>
      <x v="2"/>
      <x v="80"/>
    </i>
    <i t="default" r="1">
      <x v="2"/>
    </i>
    <i r="1">
      <x v="3"/>
      <x v="80"/>
    </i>
    <i t="default" r="1">
      <x v="3"/>
    </i>
    <i t="default">
      <x v="1"/>
    </i>
    <i>
      <x v="2"/>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2"/>
    </i>
    <i r="2">
      <x v="43"/>
    </i>
    <i r="2">
      <x v="44"/>
    </i>
    <i r="2">
      <x v="45"/>
    </i>
    <i r="2">
      <x v="46"/>
    </i>
    <i r="2">
      <x v="47"/>
    </i>
    <i r="2">
      <x v="48"/>
    </i>
    <i r="2">
      <x v="49"/>
    </i>
    <i r="2">
      <x v="50"/>
    </i>
    <i r="2">
      <x v="51"/>
    </i>
    <i r="2">
      <x v="52"/>
    </i>
    <i r="2">
      <x v="53"/>
    </i>
    <i r="2">
      <x v="54"/>
    </i>
    <i r="2">
      <x v="55"/>
    </i>
    <i r="2">
      <x v="56"/>
    </i>
    <i r="2">
      <x v="57"/>
    </i>
    <i r="2">
      <x v="58"/>
    </i>
    <i r="2">
      <x v="59"/>
    </i>
    <i r="2">
      <x v="60"/>
    </i>
    <i r="2">
      <x v="61"/>
    </i>
    <i r="2">
      <x v="62"/>
    </i>
    <i r="2">
      <x v="63"/>
    </i>
    <i r="2">
      <x v="64"/>
    </i>
    <i r="2">
      <x v="65"/>
    </i>
    <i r="2">
      <x v="66"/>
    </i>
    <i r="2">
      <x v="67"/>
    </i>
    <i r="2">
      <x v="68"/>
    </i>
    <i r="2">
      <x v="69"/>
    </i>
    <i r="2">
      <x v="70"/>
    </i>
    <i r="2">
      <x v="71"/>
    </i>
    <i r="2">
      <x v="72"/>
    </i>
    <i r="2">
      <x v="73"/>
    </i>
    <i r="2">
      <x v="74"/>
    </i>
    <i r="2">
      <x v="75"/>
    </i>
    <i r="2">
      <x v="76"/>
    </i>
    <i r="2">
      <x v="77"/>
    </i>
    <i r="2">
      <x v="78"/>
    </i>
    <i t="default" r="1">
      <x v="6"/>
    </i>
    <i t="default">
      <x v="2"/>
    </i>
    <i>
      <x v="3"/>
      <x/>
      <x v="80"/>
    </i>
    <i t="default" r="1">
      <x/>
    </i>
    <i r="1">
      <x v="1"/>
      <x v="80"/>
    </i>
    <i t="default" r="1">
      <x v="1"/>
    </i>
    <i r="1">
      <x v="4"/>
      <x v="80"/>
    </i>
    <i t="default" r="1">
      <x v="4"/>
    </i>
    <i t="default">
      <x v="3"/>
    </i>
    <i>
      <x v="4"/>
      <x v="5"/>
      <x v="80"/>
    </i>
    <i t="default" r="1">
      <x v="5"/>
    </i>
    <i t="default">
      <x v="4"/>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1">
      <selection activeCell="L14" sqref="L14"/>
    </sheetView>
  </sheetViews>
  <sheetFormatPr defaultColWidth="9.00390625" defaultRowHeight="16.5"/>
  <cols>
    <col min="1" max="1" width="4.375" style="9" customWidth="1"/>
    <col min="2" max="2" width="18.375" style="13" customWidth="1"/>
    <col min="3" max="3" width="14.75390625" style="13" customWidth="1"/>
    <col min="4" max="4" width="16.375" style="13" customWidth="1"/>
    <col min="5" max="5" width="14.875" style="13" customWidth="1"/>
    <col min="6" max="6" width="3.875" style="13" customWidth="1"/>
    <col min="7" max="7" width="17.125" style="13" customWidth="1"/>
    <col min="8" max="8" width="11.125" style="13" customWidth="1"/>
    <col min="9" max="9" width="14.875" style="13" customWidth="1"/>
    <col min="10" max="10" width="11.50390625" style="13" customWidth="1"/>
    <col min="11" max="11" width="4.875" style="11" customWidth="1"/>
    <col min="12" max="16384" width="9.00390625" style="13" customWidth="1"/>
  </cols>
  <sheetData>
    <row r="1" spans="1:11" s="5" customFormat="1" ht="39" customHeight="1">
      <c r="A1" s="1"/>
      <c r="B1" s="2"/>
      <c r="C1" s="2"/>
      <c r="D1" s="3" t="s">
        <v>57</v>
      </c>
      <c r="E1" s="3"/>
      <c r="F1" s="4"/>
      <c r="G1" s="2"/>
      <c r="H1" s="2"/>
      <c r="I1" s="81" t="s">
        <v>119</v>
      </c>
      <c r="J1" s="82"/>
      <c r="K1" s="50"/>
    </row>
    <row r="2" spans="1:11" s="5" customFormat="1" ht="16.5">
      <c r="A2" s="6"/>
      <c r="B2" s="7"/>
      <c r="C2" s="7"/>
      <c r="D2" s="7"/>
      <c r="E2" s="8"/>
      <c r="F2" s="7"/>
      <c r="G2" s="7"/>
      <c r="H2" s="7"/>
      <c r="I2" s="83" t="s">
        <v>120</v>
      </c>
      <c r="J2" s="84"/>
      <c r="K2" s="51"/>
    </row>
    <row r="3" spans="2:12" ht="16.5">
      <c r="B3" s="48" t="s">
        <v>9</v>
      </c>
      <c r="C3" s="10" t="s">
        <v>10</v>
      </c>
      <c r="D3" s="48" t="s">
        <v>11</v>
      </c>
      <c r="E3" s="48" t="s">
        <v>30</v>
      </c>
      <c r="G3" s="85" t="s">
        <v>12</v>
      </c>
      <c r="H3" s="86"/>
      <c r="I3" s="86"/>
      <c r="J3" s="10" t="s">
        <v>27</v>
      </c>
      <c r="L3" s="12"/>
    </row>
    <row r="4" spans="2:10" ht="16.5">
      <c r="B4" s="14" t="s">
        <v>35</v>
      </c>
      <c r="C4" s="14"/>
      <c r="D4" s="14"/>
      <c r="E4" s="14"/>
      <c r="F4" s="32"/>
      <c r="G4" s="87" t="s">
        <v>8</v>
      </c>
      <c r="H4" s="87"/>
      <c r="I4" s="87"/>
      <c r="J4" s="87"/>
    </row>
    <row r="5" spans="2:10" ht="16.5">
      <c r="B5" s="15" t="s">
        <v>0</v>
      </c>
      <c r="C5" s="16">
        <v>10229</v>
      </c>
      <c r="D5" s="16">
        <v>10232</v>
      </c>
      <c r="E5" s="17">
        <f>D5-C5</f>
        <v>3</v>
      </c>
      <c r="F5" s="32"/>
      <c r="G5" s="88" t="s">
        <v>125</v>
      </c>
      <c r="H5" s="88"/>
      <c r="I5" s="88"/>
      <c r="J5" s="62">
        <v>56</v>
      </c>
    </row>
    <row r="6" spans="2:10" ht="16.5">
      <c r="B6" s="15" t="s">
        <v>1</v>
      </c>
      <c r="C6" s="16">
        <v>16117</v>
      </c>
      <c r="D6" s="16">
        <v>16131</v>
      </c>
      <c r="E6" s="17">
        <f aca="true" t="shared" si="0" ref="E6:E16">D6-C6</f>
        <v>14</v>
      </c>
      <c r="F6" s="32"/>
      <c r="G6" s="92" t="s">
        <v>34</v>
      </c>
      <c r="H6" s="92"/>
      <c r="I6" s="92"/>
      <c r="J6" s="63">
        <v>73626</v>
      </c>
    </row>
    <row r="7" spans="2:10" ht="16.5">
      <c r="B7" s="15" t="s">
        <v>2</v>
      </c>
      <c r="C7" s="16">
        <v>4891</v>
      </c>
      <c r="D7" s="16">
        <v>4892</v>
      </c>
      <c r="E7" s="17">
        <f t="shared" si="0"/>
        <v>1</v>
      </c>
      <c r="F7" s="32"/>
      <c r="G7" s="87" t="s">
        <v>36</v>
      </c>
      <c r="H7" s="87"/>
      <c r="I7" s="87"/>
      <c r="J7" s="16">
        <v>11387</v>
      </c>
    </row>
    <row r="8" spans="2:10" ht="16.5">
      <c r="B8" s="15" t="s">
        <v>3</v>
      </c>
      <c r="C8" s="16">
        <v>17948</v>
      </c>
      <c r="D8" s="16">
        <v>17957</v>
      </c>
      <c r="E8" s="17">
        <f t="shared" si="0"/>
        <v>9</v>
      </c>
      <c r="F8" s="32"/>
      <c r="G8" s="87" t="s">
        <v>37</v>
      </c>
      <c r="H8" s="87"/>
      <c r="I8" s="87"/>
      <c r="J8" s="16">
        <v>19</v>
      </c>
    </row>
    <row r="9" spans="2:10" ht="16.5">
      <c r="B9" s="15" t="s">
        <v>4</v>
      </c>
      <c r="C9" s="16">
        <v>54254</v>
      </c>
      <c r="D9" s="16">
        <v>54223</v>
      </c>
      <c r="E9" s="53">
        <f t="shared" si="0"/>
        <v>-31</v>
      </c>
      <c r="F9" s="32"/>
      <c r="G9" s="57"/>
      <c r="H9" s="58"/>
      <c r="I9" s="58"/>
      <c r="J9" s="59"/>
    </row>
    <row r="10" spans="2:10" ht="16.5">
      <c r="B10" s="15" t="s">
        <v>5</v>
      </c>
      <c r="C10" s="16">
        <v>49873</v>
      </c>
      <c r="D10" s="16">
        <v>49772</v>
      </c>
      <c r="E10" s="53">
        <f t="shared" si="0"/>
        <v>-101</v>
      </c>
      <c r="F10" s="32"/>
      <c r="G10" s="85" t="s">
        <v>21</v>
      </c>
      <c r="H10" s="85"/>
      <c r="I10" s="85"/>
      <c r="J10" s="48" t="s">
        <v>13</v>
      </c>
    </row>
    <row r="11" spans="2:10" ht="16.5">
      <c r="B11" s="15" t="s">
        <v>58</v>
      </c>
      <c r="C11" s="16">
        <v>6287</v>
      </c>
      <c r="D11" s="16">
        <v>6286</v>
      </c>
      <c r="E11" s="53">
        <f t="shared" si="0"/>
        <v>-1</v>
      </c>
      <c r="F11" s="32"/>
      <c r="G11" s="89" t="s">
        <v>38</v>
      </c>
      <c r="H11" s="90"/>
      <c r="I11" s="91"/>
      <c r="J11" s="60">
        <v>7</v>
      </c>
    </row>
    <row r="12" spans="2:10" ht="16.5">
      <c r="B12" s="15" t="s">
        <v>40</v>
      </c>
      <c r="C12" s="16">
        <v>13663</v>
      </c>
      <c r="D12" s="16">
        <v>13684</v>
      </c>
      <c r="E12" s="17">
        <f t="shared" si="0"/>
        <v>21</v>
      </c>
      <c r="F12" s="32"/>
      <c r="G12" s="89" t="s">
        <v>39</v>
      </c>
      <c r="H12" s="90"/>
      <c r="I12" s="91"/>
      <c r="J12" s="61"/>
    </row>
    <row r="13" spans="2:10" ht="16.5">
      <c r="B13" s="15" t="s">
        <v>6</v>
      </c>
      <c r="C13" s="16">
        <v>53446</v>
      </c>
      <c r="D13" s="16">
        <v>53468</v>
      </c>
      <c r="E13" s="17">
        <f t="shared" si="0"/>
        <v>22</v>
      </c>
      <c r="F13" s="32"/>
      <c r="G13" s="93" t="s">
        <v>123</v>
      </c>
      <c r="H13" s="93"/>
      <c r="I13" s="93"/>
      <c r="J13" s="56">
        <v>332</v>
      </c>
    </row>
    <row r="14" spans="2:10" ht="16.5">
      <c r="B14" s="15" t="s">
        <v>7</v>
      </c>
      <c r="C14" s="16">
        <v>33499</v>
      </c>
      <c r="D14" s="16">
        <v>33518</v>
      </c>
      <c r="E14" s="17">
        <f t="shared" si="0"/>
        <v>19</v>
      </c>
      <c r="F14" s="32"/>
      <c r="G14" s="93" t="s">
        <v>124</v>
      </c>
      <c r="H14" s="93"/>
      <c r="I14" s="93"/>
      <c r="J14" s="56">
        <v>26</v>
      </c>
    </row>
    <row r="15" spans="2:10" ht="16.5">
      <c r="B15" s="15" t="s">
        <v>14</v>
      </c>
      <c r="C15" s="16">
        <f>SUM(C5:C14)</f>
        <v>260207</v>
      </c>
      <c r="D15" s="16">
        <f>SUM(D5:D14)</f>
        <v>260163</v>
      </c>
      <c r="E15" s="53">
        <f t="shared" si="0"/>
        <v>-44</v>
      </c>
      <c r="F15" s="32"/>
      <c r="G15" s="89" t="s">
        <v>20</v>
      </c>
      <c r="H15" s="90"/>
      <c r="I15" s="91"/>
      <c r="J15" s="61"/>
    </row>
    <row r="16" spans="2:10" ht="16.5">
      <c r="B16" s="15" t="s">
        <v>15</v>
      </c>
      <c r="C16" s="16">
        <v>53197</v>
      </c>
      <c r="D16" s="16">
        <v>53156</v>
      </c>
      <c r="E16" s="53">
        <f t="shared" si="0"/>
        <v>-41</v>
      </c>
      <c r="F16" s="32"/>
      <c r="G16" s="88" t="s">
        <v>41</v>
      </c>
      <c r="H16" s="88"/>
      <c r="I16" s="88"/>
      <c r="J16" s="16">
        <v>23958</v>
      </c>
    </row>
    <row r="17" spans="2:10" ht="21" customHeight="1">
      <c r="B17" s="18" t="s">
        <v>16</v>
      </c>
      <c r="C17" s="19">
        <f>C15+C16</f>
        <v>313404</v>
      </c>
      <c r="D17" s="19">
        <f>D15+D16</f>
        <v>313319</v>
      </c>
      <c r="E17" s="54">
        <f>E15+E16</f>
        <v>-85</v>
      </c>
      <c r="F17" s="32"/>
      <c r="G17" s="88" t="s">
        <v>42</v>
      </c>
      <c r="H17" s="88"/>
      <c r="I17" s="88"/>
      <c r="J17" s="16">
        <v>1094</v>
      </c>
    </row>
    <row r="18" ht="16.5"/>
    <row r="19" spans="2:10" ht="16.5">
      <c r="B19" s="10" t="s">
        <v>17</v>
      </c>
      <c r="C19" s="10" t="s">
        <v>18</v>
      </c>
      <c r="D19" s="10" t="s">
        <v>19</v>
      </c>
      <c r="E19" s="10" t="s">
        <v>31</v>
      </c>
      <c r="G19" s="85" t="s">
        <v>32</v>
      </c>
      <c r="H19" s="85"/>
      <c r="I19" s="85"/>
      <c r="J19" s="85"/>
    </row>
    <row r="20" spans="2:10" ht="33" customHeight="1">
      <c r="B20" s="20" t="s">
        <v>43</v>
      </c>
      <c r="C20" s="21">
        <v>507</v>
      </c>
      <c r="D20" s="21">
        <v>507</v>
      </c>
      <c r="E20" s="55">
        <f>D20-C20</f>
        <v>0</v>
      </c>
      <c r="G20" s="73" t="s">
        <v>60</v>
      </c>
      <c r="H20" s="74">
        <v>148</v>
      </c>
      <c r="I20" s="75" t="s">
        <v>631</v>
      </c>
      <c r="J20" s="74">
        <v>2</v>
      </c>
    </row>
    <row r="21" spans="2:10" ht="33" customHeight="1">
      <c r="B21" s="20" t="s">
        <v>44</v>
      </c>
      <c r="C21" s="21">
        <v>286</v>
      </c>
      <c r="D21" s="21">
        <v>987</v>
      </c>
      <c r="E21" s="55">
        <f>D21-C21</f>
        <v>701</v>
      </c>
      <c r="G21" s="95" t="s">
        <v>630</v>
      </c>
      <c r="H21" s="94">
        <v>2</v>
      </c>
      <c r="I21" s="97" t="s">
        <v>632</v>
      </c>
      <c r="J21" s="94">
        <v>86</v>
      </c>
    </row>
    <row r="22" spans="2:10" ht="16.5">
      <c r="B22" s="20" t="s">
        <v>45</v>
      </c>
      <c r="C22" s="21">
        <v>1256</v>
      </c>
      <c r="D22" s="21">
        <v>4128</v>
      </c>
      <c r="E22" s="55">
        <f>D22-C22</f>
        <v>2872</v>
      </c>
      <c r="G22" s="95"/>
      <c r="H22" s="94"/>
      <c r="I22" s="98"/>
      <c r="J22" s="94"/>
    </row>
    <row r="23" spans="2:10" ht="16.5">
      <c r="B23" s="20" t="s">
        <v>22</v>
      </c>
      <c r="C23" s="21">
        <v>493</v>
      </c>
      <c r="D23" s="21">
        <v>3170</v>
      </c>
      <c r="E23" s="55">
        <f>D23-C23</f>
        <v>2677</v>
      </c>
      <c r="G23" s="73" t="s">
        <v>33</v>
      </c>
      <c r="H23" s="74">
        <v>35</v>
      </c>
      <c r="I23" s="97" t="s">
        <v>59</v>
      </c>
      <c r="J23" s="94">
        <v>6</v>
      </c>
    </row>
    <row r="24" spans="2:10" ht="33.75" customHeight="1">
      <c r="B24" s="22" t="s">
        <v>23</v>
      </c>
      <c r="C24" s="23" t="s">
        <v>96</v>
      </c>
      <c r="D24" s="23" t="s">
        <v>121</v>
      </c>
      <c r="E24" s="76" t="s">
        <v>122</v>
      </c>
      <c r="G24" s="73" t="s">
        <v>56</v>
      </c>
      <c r="H24" s="74">
        <v>2</v>
      </c>
      <c r="I24" s="98"/>
      <c r="J24" s="94"/>
    </row>
    <row r="25" spans="1:11" ht="14.25" customHeight="1" thickBot="1">
      <c r="A25" s="24"/>
      <c r="B25" s="96"/>
      <c r="C25" s="96"/>
      <c r="D25" s="96"/>
      <c r="E25" s="96"/>
      <c r="F25" s="25"/>
      <c r="G25" s="25"/>
      <c r="H25" s="25"/>
      <c r="I25" s="25"/>
      <c r="J25" s="25"/>
      <c r="K25" s="26"/>
    </row>
    <row r="26" spans="1:11" ht="16.5">
      <c r="A26" s="13"/>
      <c r="K26" s="13"/>
    </row>
    <row r="27" spans="1:11" ht="16.5">
      <c r="A27" s="13"/>
      <c r="B27" s="8" t="s">
        <v>25</v>
      </c>
      <c r="C27" s="8" t="s">
        <v>24</v>
      </c>
      <c r="D27" s="8" t="s">
        <v>26</v>
      </c>
      <c r="E27" s="78" t="s">
        <v>28</v>
      </c>
      <c r="F27" s="79"/>
      <c r="G27" s="80"/>
      <c r="H27" s="79"/>
      <c r="I27" s="78" t="s">
        <v>29</v>
      </c>
      <c r="J27" s="52"/>
      <c r="K27" s="13"/>
    </row>
    <row r="28" spans="1:11" ht="16.5">
      <c r="A28" s="13"/>
      <c r="B28" s="58"/>
      <c r="C28" s="77"/>
      <c r="D28" s="77"/>
      <c r="E28" s="58"/>
      <c r="F28" s="58"/>
      <c r="G28" s="58"/>
      <c r="H28" s="58"/>
      <c r="I28" s="58"/>
      <c r="K28" s="13"/>
    </row>
    <row r="29" spans="1:11" ht="16.5">
      <c r="A29" s="13"/>
      <c r="K29" s="13"/>
    </row>
    <row r="30" spans="1:11" ht="15.75">
      <c r="A30" s="13"/>
      <c r="K30" s="13"/>
    </row>
    <row r="31" spans="1:11" ht="15.75">
      <c r="A31" s="13"/>
      <c r="C31" s="27"/>
      <c r="K31" s="13"/>
    </row>
    <row r="32" spans="1:11" ht="15.75">
      <c r="A32" s="13"/>
      <c r="C32" s="27"/>
      <c r="D32" s="27"/>
      <c r="E32" s="28"/>
      <c r="K32" s="13"/>
    </row>
    <row r="33" spans="1:11" ht="15.75">
      <c r="A33" s="13"/>
      <c r="C33" s="27"/>
      <c r="D33" s="27"/>
      <c r="K33" s="13"/>
    </row>
    <row r="34" spans="1:11" ht="15.75">
      <c r="A34" s="13"/>
      <c r="C34" s="27"/>
      <c r="D34" s="27"/>
      <c r="K34" s="13"/>
    </row>
    <row r="35" spans="1:11" ht="15.75">
      <c r="A35" s="13"/>
      <c r="C35" s="27"/>
      <c r="D35" s="27"/>
      <c r="E35" s="28"/>
      <c r="K35" s="13"/>
    </row>
    <row r="36" spans="1:11" ht="15.75">
      <c r="A36" s="13"/>
      <c r="C36" s="27"/>
      <c r="D36" s="27"/>
      <c r="K36" s="13"/>
    </row>
    <row r="37" spans="1:11" ht="15.75">
      <c r="A37" s="13"/>
      <c r="C37" s="27"/>
      <c r="D37" s="27"/>
      <c r="K37" s="13"/>
    </row>
    <row r="38" spans="1:11" ht="15.75">
      <c r="A38" s="13"/>
      <c r="E38" s="27"/>
      <c r="K38" s="13"/>
    </row>
    <row r="39" spans="1:11" ht="15.75">
      <c r="A39" s="13"/>
      <c r="K39" s="13"/>
    </row>
    <row r="40" spans="1:11" ht="15.75">
      <c r="A40" s="13"/>
      <c r="K40" s="13"/>
    </row>
    <row r="41" spans="1:11" ht="15.75">
      <c r="A41" s="13"/>
      <c r="K41" s="13"/>
    </row>
    <row r="42" spans="1:11" ht="15.75">
      <c r="A42" s="13"/>
      <c r="K42" s="13"/>
    </row>
    <row r="43" spans="1:11" ht="15.75">
      <c r="A43" s="13"/>
      <c r="K43" s="13"/>
    </row>
    <row r="44" spans="1:11" ht="15.75">
      <c r="A44" s="13"/>
      <c r="K44" s="13"/>
    </row>
    <row r="45" spans="1:11" ht="15.75">
      <c r="A45" s="13"/>
      <c r="K45" s="13"/>
    </row>
    <row r="46" spans="1:11" ht="15.75">
      <c r="A46" s="13"/>
      <c r="K46" s="13"/>
    </row>
    <row r="47" spans="1:11" ht="15.75">
      <c r="A47" s="13"/>
      <c r="K47" s="13"/>
    </row>
    <row r="48" spans="1:11" ht="15.75">
      <c r="A48" s="13"/>
      <c r="K48" s="13"/>
    </row>
    <row r="49" spans="1:11" ht="15.75">
      <c r="A49" s="13"/>
      <c r="K49" s="13"/>
    </row>
    <row r="50" spans="1:11" ht="15.75">
      <c r="A50" s="13"/>
      <c r="K50" s="13"/>
    </row>
    <row r="51" spans="1:11" ht="15.75">
      <c r="A51" s="13"/>
      <c r="K51" s="13"/>
    </row>
    <row r="52" spans="1:11" ht="15.75">
      <c r="A52" s="13"/>
      <c r="K52" s="13"/>
    </row>
    <row r="53" spans="1:11" ht="15.75">
      <c r="A53" s="13"/>
      <c r="K53" s="13"/>
    </row>
    <row r="54" spans="1:11" ht="15.75">
      <c r="A54" s="13"/>
      <c r="K54" s="13"/>
    </row>
    <row r="55" spans="1:11" ht="15.75">
      <c r="A55" s="13"/>
      <c r="K55" s="13"/>
    </row>
    <row r="56" spans="1:11" ht="15.75">
      <c r="A56" s="13"/>
      <c r="K56" s="13"/>
    </row>
    <row r="57" spans="1:11" ht="15.75">
      <c r="A57" s="13"/>
      <c r="K57" s="13"/>
    </row>
    <row r="58" spans="1:11" ht="15.75">
      <c r="A58" s="13"/>
      <c r="K58" s="13"/>
    </row>
    <row r="59" spans="1:11" ht="15.75">
      <c r="A59" s="13"/>
      <c r="K59" s="13"/>
    </row>
    <row r="60" spans="1:11" ht="15.75">
      <c r="A60" s="13"/>
      <c r="K60" s="13"/>
    </row>
    <row r="61" spans="1:11" ht="15.75">
      <c r="A61" s="13"/>
      <c r="K61" s="13"/>
    </row>
    <row r="62" spans="1:11" ht="15.75">
      <c r="A62" s="13"/>
      <c r="K62" s="13"/>
    </row>
    <row r="63" spans="1:11" ht="15.75">
      <c r="A63" s="13"/>
      <c r="K63" s="13"/>
    </row>
    <row r="64" spans="1:11" ht="15.75">
      <c r="A64" s="13"/>
      <c r="K64" s="13"/>
    </row>
    <row r="65" spans="1:11" ht="15.75">
      <c r="A65" s="13"/>
      <c r="K65" s="13"/>
    </row>
    <row r="66" spans="1:11" ht="15.75">
      <c r="A66" s="13"/>
      <c r="K66" s="13"/>
    </row>
    <row r="67" spans="1:11" ht="15.75">
      <c r="A67" s="13"/>
      <c r="K67" s="13"/>
    </row>
    <row r="68" spans="1:11" ht="15.75">
      <c r="A68" s="13"/>
      <c r="K68" s="13"/>
    </row>
    <row r="69" spans="1:11" ht="15.75">
      <c r="A69" s="13"/>
      <c r="K69" s="13"/>
    </row>
    <row r="70" spans="1:11" ht="15.75">
      <c r="A70" s="13"/>
      <c r="K70" s="13"/>
    </row>
    <row r="71" spans="1:11" ht="15.75">
      <c r="A71" s="13"/>
      <c r="K71" s="13"/>
    </row>
    <row r="72" spans="1:11" ht="15.75">
      <c r="A72" s="13"/>
      <c r="K72" s="13"/>
    </row>
    <row r="73" spans="1:11" ht="15.75">
      <c r="A73" s="13"/>
      <c r="K73" s="13"/>
    </row>
    <row r="74" spans="1:11" ht="15.75">
      <c r="A74" s="13"/>
      <c r="K74" s="13"/>
    </row>
    <row r="75" spans="1:11" ht="15.75">
      <c r="A75" s="13"/>
      <c r="K75" s="13"/>
    </row>
    <row r="76" spans="1:11" ht="15.75">
      <c r="A76" s="13"/>
      <c r="K76" s="13"/>
    </row>
    <row r="77" spans="1:11" ht="15.75">
      <c r="A77" s="13"/>
      <c r="K77" s="13"/>
    </row>
    <row r="78" spans="1:11" ht="15.75">
      <c r="A78" s="13"/>
      <c r="K78" s="13"/>
    </row>
    <row r="79" spans="1:11" ht="15.75">
      <c r="A79" s="13"/>
      <c r="K79" s="13"/>
    </row>
    <row r="80" spans="1:11" ht="15.75">
      <c r="A80" s="13"/>
      <c r="K80" s="13"/>
    </row>
    <row r="81" spans="1:11" ht="15.75">
      <c r="A81" s="13"/>
      <c r="K81" s="13"/>
    </row>
    <row r="82" spans="1:11" ht="15.75">
      <c r="A82" s="13"/>
      <c r="K82" s="13"/>
    </row>
    <row r="83" spans="1:11" ht="15.75">
      <c r="A83" s="13"/>
      <c r="K83" s="13"/>
    </row>
    <row r="84" spans="1:11" ht="15.75">
      <c r="A84" s="13"/>
      <c r="K84" s="13"/>
    </row>
    <row r="85" spans="1:11" ht="15.75">
      <c r="A85" s="13"/>
      <c r="K85" s="13"/>
    </row>
    <row r="86" spans="1:11" ht="15.75">
      <c r="A86" s="13"/>
      <c r="K86" s="13"/>
    </row>
    <row r="87" spans="1:11" ht="15.75">
      <c r="A87" s="13"/>
      <c r="K87" s="13"/>
    </row>
    <row r="88" spans="1:11" ht="15.75">
      <c r="A88" s="13"/>
      <c r="K88" s="13"/>
    </row>
    <row r="89" spans="1:11" ht="15.75">
      <c r="A89" s="13"/>
      <c r="K89" s="13"/>
    </row>
    <row r="90" spans="1:11" ht="15.75">
      <c r="A90" s="13"/>
      <c r="K90" s="13"/>
    </row>
    <row r="91" spans="1:11" ht="15.75">
      <c r="A91" s="13"/>
      <c r="K91" s="13"/>
    </row>
    <row r="92" spans="1:11" ht="15.75">
      <c r="A92" s="13"/>
      <c r="K92" s="13"/>
    </row>
    <row r="93" spans="1:11" ht="15.75">
      <c r="A93" s="13"/>
      <c r="K93" s="13"/>
    </row>
    <row r="94" spans="1:11" ht="15.75">
      <c r="A94" s="13"/>
      <c r="K94" s="13"/>
    </row>
    <row r="95" spans="1:11" ht="15.75">
      <c r="A95" s="13"/>
      <c r="K95" s="13"/>
    </row>
    <row r="96" spans="1:11" ht="15.75">
      <c r="A96" s="13"/>
      <c r="K96" s="13"/>
    </row>
    <row r="97" spans="1:11" ht="15.75">
      <c r="A97" s="13"/>
      <c r="K97" s="13"/>
    </row>
    <row r="98" spans="1:11" ht="15.75">
      <c r="A98" s="13"/>
      <c r="K98" s="13"/>
    </row>
    <row r="99" spans="1:11" ht="15.75">
      <c r="A99" s="13"/>
      <c r="K99" s="13"/>
    </row>
    <row r="100" spans="1:11" ht="15.75">
      <c r="A100" s="13"/>
      <c r="K100" s="13"/>
    </row>
    <row r="101" spans="1:11" ht="15.75">
      <c r="A101" s="13"/>
      <c r="K101" s="13"/>
    </row>
    <row r="102" spans="1:11" ht="15.75">
      <c r="A102" s="13"/>
      <c r="K102" s="13"/>
    </row>
    <row r="103" spans="1:11" ht="15.75">
      <c r="A103" s="13"/>
      <c r="K103" s="13"/>
    </row>
    <row r="104" spans="1:11" ht="15.75">
      <c r="A104" s="13"/>
      <c r="K104" s="13"/>
    </row>
    <row r="105" spans="1:11" ht="15.75">
      <c r="A105" s="13"/>
      <c r="K105" s="13"/>
    </row>
    <row r="106" spans="1:11" ht="15.75">
      <c r="A106" s="13"/>
      <c r="K106" s="13"/>
    </row>
    <row r="107" spans="1:11" ht="15.75">
      <c r="A107" s="13"/>
      <c r="K107" s="13"/>
    </row>
    <row r="108" spans="1:11" ht="15.75">
      <c r="A108" s="13"/>
      <c r="K108" s="13"/>
    </row>
    <row r="109" spans="1:11" ht="15.75">
      <c r="A109" s="13"/>
      <c r="K109" s="13"/>
    </row>
    <row r="110" spans="1:11" ht="15.75">
      <c r="A110" s="13"/>
      <c r="K110" s="13"/>
    </row>
    <row r="111" spans="1:11" ht="15.75">
      <c r="A111" s="13"/>
      <c r="K111" s="13"/>
    </row>
    <row r="112" spans="1:11" ht="15.75">
      <c r="A112" s="13"/>
      <c r="K112" s="13"/>
    </row>
    <row r="113" spans="1:11" ht="15.75">
      <c r="A113" s="13"/>
      <c r="K113" s="13"/>
    </row>
    <row r="114" spans="1:11" ht="15.75">
      <c r="A114" s="13"/>
      <c r="K114" s="13"/>
    </row>
    <row r="115" spans="1:11" ht="15.75">
      <c r="A115" s="13"/>
      <c r="K115" s="13"/>
    </row>
    <row r="116" spans="1:11" ht="15.75">
      <c r="A116" s="13"/>
      <c r="K116" s="13"/>
    </row>
    <row r="117" spans="1:11" ht="15.75">
      <c r="A117" s="13"/>
      <c r="K117" s="13"/>
    </row>
    <row r="118" spans="1:11" ht="15.75">
      <c r="A118" s="13"/>
      <c r="K118" s="13"/>
    </row>
    <row r="119" spans="1:11" ht="15.75">
      <c r="A119" s="13"/>
      <c r="K119" s="13"/>
    </row>
    <row r="120" spans="1:11" ht="15.75">
      <c r="A120" s="13"/>
      <c r="K120" s="13"/>
    </row>
    <row r="121" spans="1:11" ht="15.75">
      <c r="A121" s="13"/>
      <c r="K121" s="13"/>
    </row>
    <row r="122" spans="1:11" ht="15.75">
      <c r="A122" s="13"/>
      <c r="K122" s="13"/>
    </row>
    <row r="123" spans="1:11" ht="15.75">
      <c r="A123" s="13"/>
      <c r="K123" s="13"/>
    </row>
    <row r="124" spans="1:11" ht="15.75">
      <c r="A124" s="13"/>
      <c r="K124" s="13"/>
    </row>
    <row r="125" spans="1:11" ht="15.75">
      <c r="A125" s="13"/>
      <c r="K125" s="13"/>
    </row>
    <row r="126" spans="1:11" ht="15.75">
      <c r="A126" s="13"/>
      <c r="K126" s="13"/>
    </row>
    <row r="127" spans="1:11" ht="15.75">
      <c r="A127" s="13"/>
      <c r="K127" s="13"/>
    </row>
    <row r="128" spans="1:11" ht="15.75">
      <c r="A128" s="13"/>
      <c r="K128" s="13"/>
    </row>
    <row r="129" spans="1:11" ht="15.75">
      <c r="A129" s="13"/>
      <c r="K129" s="13"/>
    </row>
    <row r="130" spans="1:11" ht="15.75">
      <c r="A130" s="13"/>
      <c r="K130" s="13"/>
    </row>
    <row r="131" spans="1:11" ht="15.75">
      <c r="A131" s="13"/>
      <c r="K131" s="13"/>
    </row>
    <row r="132" spans="1:11" ht="15.75">
      <c r="A132" s="13"/>
      <c r="K132" s="13"/>
    </row>
    <row r="133" spans="1:11" ht="15.75">
      <c r="A133" s="13"/>
      <c r="K133" s="13"/>
    </row>
    <row r="134" spans="1:11" ht="15.75">
      <c r="A134" s="13"/>
      <c r="K134" s="13"/>
    </row>
    <row r="135" spans="1:11" ht="15.75">
      <c r="A135" s="13"/>
      <c r="K135" s="13"/>
    </row>
    <row r="136" spans="1:11" ht="15.75">
      <c r="A136" s="13"/>
      <c r="K136" s="13"/>
    </row>
    <row r="137" spans="1:11" ht="15.75">
      <c r="A137" s="13"/>
      <c r="K137" s="13"/>
    </row>
    <row r="138" spans="1:11" ht="15.75">
      <c r="A138" s="13"/>
      <c r="K138" s="13"/>
    </row>
    <row r="139" spans="1:11" ht="15.75">
      <c r="A139" s="13"/>
      <c r="K139" s="13"/>
    </row>
    <row r="140" spans="1:11" ht="15.75">
      <c r="A140" s="13"/>
      <c r="K140" s="13"/>
    </row>
    <row r="141" spans="1:11" ht="15.75">
      <c r="A141" s="13"/>
      <c r="K141" s="13"/>
    </row>
    <row r="142" spans="1:11" ht="15.75">
      <c r="A142" s="13"/>
      <c r="K142" s="13"/>
    </row>
    <row r="143" spans="1:11" ht="15.75">
      <c r="A143" s="13"/>
      <c r="K143" s="13"/>
    </row>
    <row r="144" spans="1:11" ht="15.75">
      <c r="A144" s="13"/>
      <c r="K144" s="13"/>
    </row>
    <row r="145" spans="1:11" ht="15.75">
      <c r="A145" s="13"/>
      <c r="K145" s="13"/>
    </row>
    <row r="146" spans="1:11" ht="15.75">
      <c r="A146" s="13"/>
      <c r="K146" s="13"/>
    </row>
    <row r="147" spans="1:11" ht="15.75">
      <c r="A147" s="13"/>
      <c r="K147" s="13"/>
    </row>
    <row r="148" spans="1:11" ht="15.75">
      <c r="A148" s="13"/>
      <c r="K148" s="13"/>
    </row>
    <row r="149" spans="1:11" ht="15.75">
      <c r="A149" s="13"/>
      <c r="K149" s="13"/>
    </row>
    <row r="150" spans="1:11" ht="15.75">
      <c r="A150" s="13"/>
      <c r="K150" s="13"/>
    </row>
    <row r="151" spans="1:11" ht="15.75">
      <c r="A151" s="13"/>
      <c r="K151" s="13"/>
    </row>
    <row r="152" spans="1:11" ht="15.75">
      <c r="A152" s="13"/>
      <c r="K152" s="13"/>
    </row>
    <row r="153" spans="1:11" ht="15.75">
      <c r="A153" s="13"/>
      <c r="K153" s="13"/>
    </row>
    <row r="154" spans="1:11" ht="15.75">
      <c r="A154" s="13"/>
      <c r="K154" s="13"/>
    </row>
    <row r="155" spans="1:11" ht="15.75">
      <c r="A155" s="13"/>
      <c r="K155" s="13"/>
    </row>
    <row r="156" spans="1:11" ht="15.75">
      <c r="A156" s="13"/>
      <c r="K156" s="13"/>
    </row>
    <row r="157" spans="1:11" ht="15.75">
      <c r="A157" s="13"/>
      <c r="K157" s="13"/>
    </row>
    <row r="158" spans="1:11" ht="15.75">
      <c r="A158" s="13"/>
      <c r="K158" s="13"/>
    </row>
    <row r="159" spans="1:11" ht="15.75">
      <c r="A159" s="13"/>
      <c r="K159" s="13"/>
    </row>
    <row r="160" spans="1:11" ht="15.75">
      <c r="A160" s="13"/>
      <c r="K160" s="13"/>
    </row>
    <row r="161" spans="1:11" ht="15.75">
      <c r="A161" s="13"/>
      <c r="K161" s="13"/>
    </row>
    <row r="162" spans="1:11" ht="15.75">
      <c r="A162" s="13"/>
      <c r="K162" s="13"/>
    </row>
    <row r="163" spans="1:11" ht="15.75">
      <c r="A163" s="13"/>
      <c r="K163" s="13"/>
    </row>
    <row r="164" spans="1:11" ht="15.75">
      <c r="A164" s="13"/>
      <c r="K164" s="13"/>
    </row>
    <row r="165" spans="1:11" ht="15.75">
      <c r="A165" s="13"/>
      <c r="K165" s="13"/>
    </row>
    <row r="166" spans="1:11" ht="15.75">
      <c r="A166" s="13"/>
      <c r="K166" s="13"/>
    </row>
    <row r="167" spans="1:11" ht="15.75">
      <c r="A167" s="13"/>
      <c r="K167" s="13"/>
    </row>
    <row r="168" spans="1:11" ht="15.75">
      <c r="A168" s="13"/>
      <c r="K168" s="13"/>
    </row>
    <row r="169" spans="1:11" ht="15.75">
      <c r="A169" s="13"/>
      <c r="K169" s="13"/>
    </row>
    <row r="170" spans="1:11" ht="15.75">
      <c r="A170" s="13"/>
      <c r="K170" s="13"/>
    </row>
    <row r="171" spans="1:11" ht="15.75">
      <c r="A171" s="13"/>
      <c r="K171" s="13"/>
    </row>
    <row r="172" spans="1:11" ht="15.75">
      <c r="A172" s="13"/>
      <c r="K172" s="13"/>
    </row>
    <row r="173" spans="1:11" ht="15.75">
      <c r="A173" s="13"/>
      <c r="K173" s="13"/>
    </row>
    <row r="174" spans="1:11" ht="15.75">
      <c r="A174" s="13"/>
      <c r="K174" s="13"/>
    </row>
    <row r="175" spans="1:11" ht="15.75">
      <c r="A175" s="13"/>
      <c r="K175" s="13"/>
    </row>
    <row r="176" spans="1:11" ht="15.75">
      <c r="A176" s="13"/>
      <c r="K176" s="13"/>
    </row>
    <row r="177" spans="1:11" ht="15.75">
      <c r="A177" s="13"/>
      <c r="K177" s="13"/>
    </row>
    <row r="178" spans="1:11" ht="15.75">
      <c r="A178" s="13"/>
      <c r="K178" s="13"/>
    </row>
    <row r="179" spans="1:11" ht="15.75">
      <c r="A179" s="13"/>
      <c r="K179" s="13"/>
    </row>
    <row r="180" spans="1:11" ht="15.75">
      <c r="A180" s="13"/>
      <c r="K180" s="13"/>
    </row>
    <row r="181" spans="1:11" ht="15.75">
      <c r="A181" s="13"/>
      <c r="K181" s="13"/>
    </row>
    <row r="182" spans="1:11" ht="15.75">
      <c r="A182" s="13"/>
      <c r="K182" s="13"/>
    </row>
    <row r="183" spans="1:11" ht="15.75">
      <c r="A183" s="13"/>
      <c r="K183" s="13"/>
    </row>
    <row r="184" spans="1:11" ht="15.75">
      <c r="A184" s="13"/>
      <c r="K184" s="13"/>
    </row>
    <row r="185" spans="1:11" ht="15.75">
      <c r="A185" s="13"/>
      <c r="K185" s="13"/>
    </row>
    <row r="186" spans="1:11" ht="15.75">
      <c r="A186" s="13"/>
      <c r="K186" s="13"/>
    </row>
    <row r="187" spans="1:11" ht="15.75">
      <c r="A187" s="13"/>
      <c r="K187" s="13"/>
    </row>
    <row r="188" spans="1:11" ht="15.75">
      <c r="A188" s="13"/>
      <c r="K188" s="13"/>
    </row>
    <row r="189" spans="1:11" ht="15.75">
      <c r="A189" s="13"/>
      <c r="K189" s="13"/>
    </row>
    <row r="190" spans="1:11" ht="15.75">
      <c r="A190" s="13"/>
      <c r="K190" s="13"/>
    </row>
    <row r="191" spans="1:11" ht="15.75">
      <c r="A191" s="13"/>
      <c r="K191" s="13"/>
    </row>
    <row r="192" spans="1:11" ht="15.75">
      <c r="A192" s="13"/>
      <c r="K192" s="13"/>
    </row>
    <row r="193" spans="1:11" ht="15.75">
      <c r="A193" s="13"/>
      <c r="K193" s="13"/>
    </row>
    <row r="194" spans="1:11" ht="15.75">
      <c r="A194" s="13"/>
      <c r="K194" s="13"/>
    </row>
    <row r="195" spans="1:11" ht="15.75">
      <c r="A195" s="13"/>
      <c r="K195" s="13"/>
    </row>
    <row r="196" spans="1:11" ht="15.75">
      <c r="A196" s="13"/>
      <c r="K196" s="13"/>
    </row>
    <row r="197" spans="1:11" ht="15.75">
      <c r="A197" s="13"/>
      <c r="K197" s="13"/>
    </row>
    <row r="198" spans="1:11" ht="15.75">
      <c r="A198" s="13"/>
      <c r="K198" s="13"/>
    </row>
    <row r="199" spans="1:11" ht="15.75">
      <c r="A199" s="13"/>
      <c r="K199" s="13"/>
    </row>
    <row r="200" spans="1:11" ht="15.75">
      <c r="A200" s="13"/>
      <c r="K200" s="13"/>
    </row>
    <row r="201" spans="1:11" ht="15.75">
      <c r="A201" s="13"/>
      <c r="K201" s="13"/>
    </row>
    <row r="202" spans="1:11" ht="15.75">
      <c r="A202" s="13"/>
      <c r="K202" s="13"/>
    </row>
    <row r="203" spans="1:11" ht="15.75">
      <c r="A203" s="13"/>
      <c r="K203" s="13"/>
    </row>
    <row r="204" spans="1:11" ht="15.75">
      <c r="A204" s="13"/>
      <c r="K204" s="13"/>
    </row>
    <row r="205" spans="1:11" ht="15.75">
      <c r="A205" s="13"/>
      <c r="K205" s="13"/>
    </row>
    <row r="206" spans="1:11" ht="15.75">
      <c r="A206" s="13"/>
      <c r="K206" s="13"/>
    </row>
    <row r="207" spans="1:11" ht="15.75">
      <c r="A207" s="13"/>
      <c r="K207" s="13"/>
    </row>
    <row r="208" spans="1:11" ht="15.75">
      <c r="A208" s="13"/>
      <c r="K208" s="13"/>
    </row>
  </sheetData>
  <sheetProtection/>
  <mergeCells count="24">
    <mergeCell ref="B25:E25"/>
    <mergeCell ref="G17:I17"/>
    <mergeCell ref="G16:I16"/>
    <mergeCell ref="G19:J19"/>
    <mergeCell ref="G14:I14"/>
    <mergeCell ref="I21:I22"/>
    <mergeCell ref="J21:J22"/>
    <mergeCell ref="I23:I24"/>
    <mergeCell ref="G13:I13"/>
    <mergeCell ref="G12:I12"/>
    <mergeCell ref="J23:J24"/>
    <mergeCell ref="G15:I15"/>
    <mergeCell ref="G21:G22"/>
    <mergeCell ref="H21:H22"/>
    <mergeCell ref="I1:J1"/>
    <mergeCell ref="I2:J2"/>
    <mergeCell ref="G3:I3"/>
    <mergeCell ref="G4:J4"/>
    <mergeCell ref="G5:I5"/>
    <mergeCell ref="G11:I11"/>
    <mergeCell ref="G7:I7"/>
    <mergeCell ref="G10:I10"/>
    <mergeCell ref="G8:I8"/>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A14" sqref="A14"/>
    </sheetView>
  </sheetViews>
  <sheetFormatPr defaultColWidth="9.00390625" defaultRowHeight="16.5"/>
  <cols>
    <col min="1" max="1" width="24.375" style="0" customWidth="1"/>
    <col min="2" max="2" width="31.375" style="0" customWidth="1"/>
    <col min="3" max="3" width="23.50390625" style="0" customWidth="1"/>
  </cols>
  <sheetData>
    <row r="1" spans="1:3" ht="24">
      <c r="A1" s="99" t="s">
        <v>126</v>
      </c>
      <c r="B1" s="99"/>
      <c r="C1" s="99"/>
    </row>
    <row r="2" spans="1:3" ht="19.5">
      <c r="A2" s="29" t="s">
        <v>46</v>
      </c>
      <c r="B2" s="29" t="s">
        <v>47</v>
      </c>
      <c r="C2" s="29" t="s">
        <v>48</v>
      </c>
    </row>
    <row r="3" spans="1:3" ht="19.5">
      <c r="A3" s="101" t="s">
        <v>49</v>
      </c>
      <c r="B3" s="29" t="s">
        <v>623</v>
      </c>
      <c r="C3" s="31">
        <v>25</v>
      </c>
    </row>
    <row r="4" spans="1:3" ht="19.5">
      <c r="A4" s="103"/>
      <c r="B4" s="29" t="s">
        <v>624</v>
      </c>
      <c r="C4" s="31">
        <v>9</v>
      </c>
    </row>
    <row r="5" spans="1:3" ht="19.5">
      <c r="A5" s="102"/>
      <c r="B5" s="29" t="s">
        <v>625</v>
      </c>
      <c r="C5" s="31">
        <v>26</v>
      </c>
    </row>
    <row r="6" spans="1:3" ht="19.5">
      <c r="A6" s="101" t="s">
        <v>61</v>
      </c>
      <c r="B6" s="29" t="s">
        <v>626</v>
      </c>
      <c r="C6" s="31">
        <v>3</v>
      </c>
    </row>
    <row r="7" spans="1:3" ht="19.5">
      <c r="A7" s="102"/>
      <c r="B7" s="29" t="s">
        <v>627</v>
      </c>
      <c r="C7" s="31">
        <v>74</v>
      </c>
    </row>
    <row r="8" spans="1:3" ht="19.5">
      <c r="A8" s="36" t="s">
        <v>95</v>
      </c>
      <c r="B8" s="29" t="s">
        <v>628</v>
      </c>
      <c r="C8" s="31">
        <v>32</v>
      </c>
    </row>
    <row r="9" spans="1:3" ht="19.5">
      <c r="A9" s="36" t="s">
        <v>629</v>
      </c>
      <c r="B9" s="29"/>
      <c r="C9" s="31">
        <v>2</v>
      </c>
    </row>
    <row r="10" spans="1:3" ht="19.5">
      <c r="A10" s="29" t="s">
        <v>50</v>
      </c>
      <c r="B10" s="29"/>
      <c r="C10" s="31">
        <v>104</v>
      </c>
    </row>
    <row r="11" spans="1:3" ht="19.5">
      <c r="A11" s="100" t="s">
        <v>51</v>
      </c>
      <c r="B11" s="100"/>
      <c r="C11" s="35">
        <f>SUM(C3:C10)</f>
        <v>275</v>
      </c>
    </row>
    <row r="14" ht="15.75">
      <c r="A14" s="49"/>
    </row>
  </sheetData>
  <sheetProtection/>
  <mergeCells count="4">
    <mergeCell ref="A1:C1"/>
    <mergeCell ref="A11:B11"/>
    <mergeCell ref="A6:A7"/>
    <mergeCell ref="A3:A5"/>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465"/>
  <sheetViews>
    <sheetView zoomScalePageLayoutView="0" workbookViewId="0" topLeftCell="A1">
      <selection activeCell="G19" sqref="G19"/>
    </sheetView>
  </sheetViews>
  <sheetFormatPr defaultColWidth="9.00390625" defaultRowHeight="16.5"/>
  <cols>
    <col min="1" max="1" width="9.625" style="34" customWidth="1"/>
    <col min="2" max="2" width="8.875" style="34" customWidth="1"/>
    <col min="3" max="3" width="30.75390625" style="34" customWidth="1"/>
    <col min="4" max="4" width="11.625" style="34" customWidth="1"/>
    <col min="5" max="5" width="12.25390625" style="34" customWidth="1"/>
    <col min="6" max="6" width="5.375" style="34" customWidth="1"/>
    <col min="7" max="7" width="8.875" style="30" customWidth="1"/>
    <col min="8" max="8" width="11.25390625" style="30" customWidth="1"/>
    <col min="9" max="9" width="15.00390625" style="30" customWidth="1"/>
    <col min="10" max="10" width="38.25390625" style="30" customWidth="1"/>
    <col min="11" max="11" width="5.50390625" style="30" customWidth="1"/>
    <col min="12" max="12" width="6.00390625" style="30" customWidth="1"/>
    <col min="13" max="13" width="13.50390625" style="30" customWidth="1"/>
    <col min="14" max="14" width="10.50390625" style="30" customWidth="1"/>
    <col min="15" max="15" width="13.50390625" style="30" customWidth="1"/>
    <col min="16" max="18" width="10.50390625" style="30" customWidth="1"/>
    <col min="19" max="19" width="12.50390625" style="30" bestFit="1" customWidth="1"/>
    <col min="20" max="20" width="6.00390625" style="30" customWidth="1"/>
    <col min="21" max="16384" width="8.875" style="30" customWidth="1"/>
  </cols>
  <sheetData>
    <row r="1" spans="1:6" ht="16.5">
      <c r="A1" s="66" t="s">
        <v>52</v>
      </c>
      <c r="B1" s="67" t="s">
        <v>53</v>
      </c>
      <c r="C1" s="68" t="s">
        <v>54</v>
      </c>
      <c r="D1" s="67" t="s">
        <v>47</v>
      </c>
      <c r="E1" s="67" t="s">
        <v>46</v>
      </c>
      <c r="F1" s="67" t="s">
        <v>55</v>
      </c>
    </row>
    <row r="2" spans="1:6" ht="16.5">
      <c r="A2" s="69">
        <v>44257</v>
      </c>
      <c r="B2" s="70" t="s">
        <v>62</v>
      </c>
      <c r="C2" s="71" t="s">
        <v>546</v>
      </c>
      <c r="D2" s="70"/>
      <c r="E2" s="70" t="s">
        <v>85</v>
      </c>
      <c r="F2" s="70">
        <v>1</v>
      </c>
    </row>
    <row r="3" spans="1:6" ht="16.5">
      <c r="A3" s="69">
        <v>44257</v>
      </c>
      <c r="B3" s="70" t="s">
        <v>62</v>
      </c>
      <c r="C3" s="71" t="s">
        <v>68</v>
      </c>
      <c r="D3" s="70"/>
      <c r="E3" s="70" t="s">
        <v>85</v>
      </c>
      <c r="F3" s="70">
        <v>1</v>
      </c>
    </row>
    <row r="4" spans="1:11" ht="15.75">
      <c r="A4" s="69">
        <v>44257</v>
      </c>
      <c r="B4" s="70" t="s">
        <v>62</v>
      </c>
      <c r="C4" s="71" t="s">
        <v>547</v>
      </c>
      <c r="D4" s="70"/>
      <c r="E4" s="70" t="s">
        <v>85</v>
      </c>
      <c r="F4" s="70">
        <v>1</v>
      </c>
      <c r="H4"/>
      <c r="I4"/>
      <c r="J4"/>
      <c r="K4"/>
    </row>
    <row r="5" spans="1:14" ht="15.75">
      <c r="A5" s="69">
        <v>44257</v>
      </c>
      <c r="B5" s="70" t="s">
        <v>63</v>
      </c>
      <c r="C5" s="71" t="s">
        <v>548</v>
      </c>
      <c r="D5" s="70"/>
      <c r="E5" s="70" t="s">
        <v>85</v>
      </c>
      <c r="F5" s="70">
        <v>1</v>
      </c>
      <c r="H5" s="40" t="s">
        <v>90</v>
      </c>
      <c r="I5" s="38"/>
      <c r="J5" s="38"/>
      <c r="K5" s="43"/>
      <c r="L5"/>
      <c r="M5"/>
      <c r="N5"/>
    </row>
    <row r="6" spans="1:14" ht="15.75">
      <c r="A6" s="69">
        <v>44257</v>
      </c>
      <c r="B6" s="70" t="s">
        <v>63</v>
      </c>
      <c r="C6" s="71" t="s">
        <v>66</v>
      </c>
      <c r="D6" s="70"/>
      <c r="E6" s="70" t="s">
        <v>85</v>
      </c>
      <c r="F6" s="70">
        <v>1</v>
      </c>
      <c r="H6" s="40" t="s">
        <v>46</v>
      </c>
      <c r="I6" s="40" t="s">
        <v>47</v>
      </c>
      <c r="J6" s="40" t="s">
        <v>54</v>
      </c>
      <c r="K6" s="43" t="s">
        <v>88</v>
      </c>
      <c r="L6"/>
      <c r="M6"/>
      <c r="N6"/>
    </row>
    <row r="7" spans="1:14" ht="15.75">
      <c r="A7" s="69">
        <v>44257</v>
      </c>
      <c r="B7" s="70" t="s">
        <v>63</v>
      </c>
      <c r="C7" s="71" t="s">
        <v>66</v>
      </c>
      <c r="D7" s="70"/>
      <c r="E7" s="70" t="s">
        <v>85</v>
      </c>
      <c r="F7" s="70">
        <v>1</v>
      </c>
      <c r="H7" s="37" t="s">
        <v>86</v>
      </c>
      <c r="I7" s="37" t="s">
        <v>89</v>
      </c>
      <c r="J7" s="37" t="s">
        <v>67</v>
      </c>
      <c r="K7" s="44">
        <v>3</v>
      </c>
      <c r="L7"/>
      <c r="M7"/>
      <c r="N7"/>
    </row>
    <row r="8" spans="1:14" ht="15.75">
      <c r="A8" s="69">
        <v>44257</v>
      </c>
      <c r="B8" s="70" t="s">
        <v>63</v>
      </c>
      <c r="C8" s="71" t="s">
        <v>66</v>
      </c>
      <c r="D8" s="70"/>
      <c r="E8" s="70" t="s">
        <v>85</v>
      </c>
      <c r="F8" s="70">
        <v>1</v>
      </c>
      <c r="H8" s="39"/>
      <c r="I8" s="39"/>
      <c r="J8" s="41" t="s">
        <v>597</v>
      </c>
      <c r="K8" s="45">
        <v>74</v>
      </c>
      <c r="L8"/>
      <c r="M8"/>
      <c r="N8"/>
    </row>
    <row r="9" spans="1:14" ht="15.75">
      <c r="A9" s="69">
        <v>44257</v>
      </c>
      <c r="B9" s="70" t="s">
        <v>63</v>
      </c>
      <c r="C9" s="71" t="s">
        <v>66</v>
      </c>
      <c r="D9" s="70"/>
      <c r="E9" s="70" t="s">
        <v>85</v>
      </c>
      <c r="F9" s="70">
        <v>1</v>
      </c>
      <c r="H9" s="39"/>
      <c r="I9" s="37" t="s">
        <v>616</v>
      </c>
      <c r="J9" s="38"/>
      <c r="K9" s="44">
        <v>77</v>
      </c>
      <c r="L9"/>
      <c r="M9"/>
      <c r="N9"/>
    </row>
    <row r="10" spans="1:14" ht="15.75">
      <c r="A10" s="69">
        <v>44258</v>
      </c>
      <c r="B10" s="70" t="s">
        <v>62</v>
      </c>
      <c r="C10" s="71" t="s">
        <v>69</v>
      </c>
      <c r="D10" s="70"/>
      <c r="E10" s="70" t="s">
        <v>85</v>
      </c>
      <c r="F10" s="70">
        <v>1</v>
      </c>
      <c r="H10" s="37" t="s">
        <v>91</v>
      </c>
      <c r="I10" s="38"/>
      <c r="J10" s="38"/>
      <c r="K10" s="44">
        <v>77</v>
      </c>
      <c r="L10"/>
      <c r="M10"/>
      <c r="N10"/>
    </row>
    <row r="11" spans="1:14" ht="15.75">
      <c r="A11" s="69">
        <v>44258</v>
      </c>
      <c r="B11" s="70" t="s">
        <v>62</v>
      </c>
      <c r="C11" s="71" t="s">
        <v>549</v>
      </c>
      <c r="D11" s="70"/>
      <c r="E11" s="70" t="s">
        <v>85</v>
      </c>
      <c r="F11" s="70">
        <v>1</v>
      </c>
      <c r="H11" s="37" t="s">
        <v>612</v>
      </c>
      <c r="I11" s="37" t="s">
        <v>608</v>
      </c>
      <c r="J11" s="37" t="s">
        <v>89</v>
      </c>
      <c r="K11" s="44">
        <v>1</v>
      </c>
      <c r="L11"/>
      <c r="M11"/>
      <c r="N11"/>
    </row>
    <row r="12" spans="1:14" ht="15.75">
      <c r="A12" s="69">
        <v>44258</v>
      </c>
      <c r="B12" s="70" t="s">
        <v>62</v>
      </c>
      <c r="C12" s="71" t="s">
        <v>550</v>
      </c>
      <c r="D12" s="70"/>
      <c r="E12" s="70" t="s">
        <v>85</v>
      </c>
      <c r="F12" s="70">
        <v>1</v>
      </c>
      <c r="H12" s="39"/>
      <c r="I12" s="37" t="s">
        <v>617</v>
      </c>
      <c r="J12" s="38"/>
      <c r="K12" s="44">
        <v>1</v>
      </c>
      <c r="L12"/>
      <c r="M12"/>
      <c r="N12"/>
    </row>
    <row r="13" spans="1:14" ht="15.75">
      <c r="A13" s="69">
        <v>44258</v>
      </c>
      <c r="B13" s="70" t="s">
        <v>62</v>
      </c>
      <c r="C13" s="71" t="s">
        <v>551</v>
      </c>
      <c r="D13" s="70"/>
      <c r="E13" s="70" t="s">
        <v>85</v>
      </c>
      <c r="F13" s="70">
        <v>1</v>
      </c>
      <c r="H13" s="39"/>
      <c r="I13" s="37" t="s">
        <v>606</v>
      </c>
      <c r="J13" s="37" t="s">
        <v>89</v>
      </c>
      <c r="K13" s="44">
        <v>1</v>
      </c>
      <c r="L13"/>
      <c r="M13"/>
      <c r="N13"/>
    </row>
    <row r="14" spans="1:14" ht="15.75">
      <c r="A14" s="69">
        <v>44258</v>
      </c>
      <c r="B14" s="70" t="s">
        <v>62</v>
      </c>
      <c r="C14" s="71" t="s">
        <v>76</v>
      </c>
      <c r="D14" s="70"/>
      <c r="E14" s="70" t="s">
        <v>85</v>
      </c>
      <c r="F14" s="70">
        <v>1</v>
      </c>
      <c r="H14" s="39"/>
      <c r="I14" s="37" t="s">
        <v>618</v>
      </c>
      <c r="J14" s="38"/>
      <c r="K14" s="44">
        <v>1</v>
      </c>
      <c r="L14"/>
      <c r="M14"/>
      <c r="N14"/>
    </row>
    <row r="15" spans="1:14" ht="15.75">
      <c r="A15" s="69">
        <v>44260</v>
      </c>
      <c r="B15" s="70" t="s">
        <v>62</v>
      </c>
      <c r="C15" s="71" t="s">
        <v>552</v>
      </c>
      <c r="D15" s="70"/>
      <c r="E15" s="70" t="s">
        <v>85</v>
      </c>
      <c r="F15" s="70">
        <v>1</v>
      </c>
      <c r="H15" s="37" t="s">
        <v>614</v>
      </c>
      <c r="I15" s="38"/>
      <c r="J15" s="38"/>
      <c r="K15" s="44">
        <v>2</v>
      </c>
      <c r="L15"/>
      <c r="M15"/>
      <c r="N15"/>
    </row>
    <row r="16" spans="1:14" ht="15.75">
      <c r="A16" s="69">
        <v>44260</v>
      </c>
      <c r="B16" s="70" t="s">
        <v>62</v>
      </c>
      <c r="C16" s="71" t="s">
        <v>553</v>
      </c>
      <c r="D16" s="70"/>
      <c r="E16" s="70" t="s">
        <v>85</v>
      </c>
      <c r="F16" s="70">
        <v>1</v>
      </c>
      <c r="H16" s="37" t="s">
        <v>85</v>
      </c>
      <c r="I16" s="37" t="s">
        <v>89</v>
      </c>
      <c r="J16" s="37" t="s">
        <v>547</v>
      </c>
      <c r="K16" s="44">
        <v>1</v>
      </c>
      <c r="L16"/>
      <c r="M16"/>
      <c r="N16"/>
    </row>
    <row r="17" spans="1:14" ht="15.75">
      <c r="A17" s="69">
        <v>44260</v>
      </c>
      <c r="B17" s="70" t="s">
        <v>62</v>
      </c>
      <c r="C17" s="71" t="s">
        <v>554</v>
      </c>
      <c r="D17" s="70"/>
      <c r="E17" s="70" t="s">
        <v>85</v>
      </c>
      <c r="F17" s="70">
        <v>1</v>
      </c>
      <c r="H17" s="39"/>
      <c r="I17" s="39"/>
      <c r="J17" s="41" t="s">
        <v>569</v>
      </c>
      <c r="K17" s="45">
        <v>1</v>
      </c>
      <c r="L17"/>
      <c r="M17"/>
      <c r="N17"/>
    </row>
    <row r="18" spans="1:14" ht="15.75">
      <c r="A18" s="69">
        <v>44260</v>
      </c>
      <c r="B18" s="70" t="s">
        <v>62</v>
      </c>
      <c r="C18" s="71" t="s">
        <v>82</v>
      </c>
      <c r="D18" s="70"/>
      <c r="E18" s="70" t="s">
        <v>85</v>
      </c>
      <c r="F18" s="70">
        <v>1</v>
      </c>
      <c r="H18" s="39"/>
      <c r="I18" s="39"/>
      <c r="J18" s="41" t="s">
        <v>559</v>
      </c>
      <c r="K18" s="45">
        <v>2</v>
      </c>
      <c r="L18"/>
      <c r="M18"/>
      <c r="N18"/>
    </row>
    <row r="19" spans="1:11" ht="15.75">
      <c r="A19" s="69">
        <v>44260</v>
      </c>
      <c r="B19" s="70" t="s">
        <v>62</v>
      </c>
      <c r="C19" s="71" t="s">
        <v>74</v>
      </c>
      <c r="D19" s="70"/>
      <c r="E19" s="70" t="s">
        <v>85</v>
      </c>
      <c r="F19" s="70">
        <v>1</v>
      </c>
      <c r="H19" s="39"/>
      <c r="I19" s="39"/>
      <c r="J19" s="41" t="s">
        <v>69</v>
      </c>
      <c r="K19" s="45">
        <v>1</v>
      </c>
    </row>
    <row r="20" spans="1:11" ht="15.75">
      <c r="A20" s="69">
        <v>44260</v>
      </c>
      <c r="B20" s="70" t="s">
        <v>62</v>
      </c>
      <c r="C20" s="71" t="s">
        <v>555</v>
      </c>
      <c r="D20" s="70"/>
      <c r="E20" s="70" t="s">
        <v>85</v>
      </c>
      <c r="F20" s="70">
        <v>1</v>
      </c>
      <c r="H20" s="39"/>
      <c r="I20" s="39"/>
      <c r="J20" s="41" t="s">
        <v>556</v>
      </c>
      <c r="K20" s="45">
        <v>2</v>
      </c>
    </row>
    <row r="21" spans="1:11" ht="15.75">
      <c r="A21" s="69">
        <v>44260</v>
      </c>
      <c r="B21" s="70" t="s">
        <v>62</v>
      </c>
      <c r="C21" s="71" t="s">
        <v>73</v>
      </c>
      <c r="D21" s="70"/>
      <c r="E21" s="70" t="s">
        <v>85</v>
      </c>
      <c r="F21" s="70">
        <v>1</v>
      </c>
      <c r="H21" s="39"/>
      <c r="I21" s="39"/>
      <c r="J21" s="41" t="s">
        <v>551</v>
      </c>
      <c r="K21" s="45">
        <v>1</v>
      </c>
    </row>
    <row r="22" spans="1:11" ht="15.75">
      <c r="A22" s="69">
        <v>44260</v>
      </c>
      <c r="B22" s="70" t="s">
        <v>63</v>
      </c>
      <c r="C22" s="71" t="s">
        <v>556</v>
      </c>
      <c r="D22" s="70"/>
      <c r="E22" s="70" t="s">
        <v>85</v>
      </c>
      <c r="F22" s="70">
        <v>1</v>
      </c>
      <c r="H22" s="39"/>
      <c r="I22" s="39"/>
      <c r="J22" s="41" t="s">
        <v>601</v>
      </c>
      <c r="K22" s="45">
        <v>1</v>
      </c>
    </row>
    <row r="23" spans="1:11" ht="15.75">
      <c r="A23" s="69">
        <v>44260</v>
      </c>
      <c r="B23" s="70" t="s">
        <v>63</v>
      </c>
      <c r="C23" s="71" t="s">
        <v>556</v>
      </c>
      <c r="D23" s="70"/>
      <c r="E23" s="70" t="s">
        <v>85</v>
      </c>
      <c r="F23" s="70">
        <v>1</v>
      </c>
      <c r="H23" s="39"/>
      <c r="I23" s="39"/>
      <c r="J23" s="41" t="s">
        <v>546</v>
      </c>
      <c r="K23" s="45">
        <v>1</v>
      </c>
    </row>
    <row r="24" spans="1:11" ht="15.75">
      <c r="A24" s="69">
        <v>44260</v>
      </c>
      <c r="B24" s="70" t="s">
        <v>63</v>
      </c>
      <c r="C24" s="71" t="s">
        <v>557</v>
      </c>
      <c r="D24" s="70"/>
      <c r="E24" s="70" t="s">
        <v>85</v>
      </c>
      <c r="F24" s="70">
        <v>1</v>
      </c>
      <c r="H24" s="39"/>
      <c r="I24" s="39"/>
      <c r="J24" s="41" t="s">
        <v>585</v>
      </c>
      <c r="K24" s="45">
        <v>2</v>
      </c>
    </row>
    <row r="25" spans="1:11" ht="15.75">
      <c r="A25" s="69">
        <v>44260</v>
      </c>
      <c r="B25" s="70" t="s">
        <v>63</v>
      </c>
      <c r="C25" s="71" t="s">
        <v>66</v>
      </c>
      <c r="D25" s="70"/>
      <c r="E25" s="70" t="s">
        <v>85</v>
      </c>
      <c r="F25" s="70">
        <v>1</v>
      </c>
      <c r="H25" s="39"/>
      <c r="I25" s="39"/>
      <c r="J25" s="41" t="s">
        <v>587</v>
      </c>
      <c r="K25" s="45">
        <v>1</v>
      </c>
    </row>
    <row r="26" spans="1:11" ht="15.75">
      <c r="A26" s="69">
        <v>44260</v>
      </c>
      <c r="B26" s="70" t="s">
        <v>62</v>
      </c>
      <c r="C26" s="71" t="s">
        <v>558</v>
      </c>
      <c r="D26" s="70"/>
      <c r="E26" s="70" t="s">
        <v>85</v>
      </c>
      <c r="F26" s="70">
        <v>1</v>
      </c>
      <c r="H26" s="39"/>
      <c r="I26" s="39"/>
      <c r="J26" s="41" t="s">
        <v>579</v>
      </c>
      <c r="K26" s="45">
        <v>1</v>
      </c>
    </row>
    <row r="27" spans="1:11" ht="15.75">
      <c r="A27" s="69">
        <v>44260</v>
      </c>
      <c r="B27" s="70" t="s">
        <v>62</v>
      </c>
      <c r="C27" s="71" t="s">
        <v>559</v>
      </c>
      <c r="D27" s="70"/>
      <c r="E27" s="70" t="s">
        <v>85</v>
      </c>
      <c r="F27" s="70">
        <v>1</v>
      </c>
      <c r="H27" s="39"/>
      <c r="I27" s="39"/>
      <c r="J27" s="41" t="s">
        <v>70</v>
      </c>
      <c r="K27" s="45">
        <v>1</v>
      </c>
    </row>
    <row r="28" spans="1:11" ht="15.75">
      <c r="A28" s="69">
        <v>44260</v>
      </c>
      <c r="B28" s="70" t="s">
        <v>62</v>
      </c>
      <c r="C28" s="71" t="s">
        <v>560</v>
      </c>
      <c r="D28" s="70"/>
      <c r="E28" s="70" t="s">
        <v>85</v>
      </c>
      <c r="F28" s="70">
        <v>1</v>
      </c>
      <c r="H28" s="39"/>
      <c r="I28" s="39"/>
      <c r="J28" s="41" t="s">
        <v>77</v>
      </c>
      <c r="K28" s="45">
        <v>1</v>
      </c>
    </row>
    <row r="29" spans="1:11" ht="15.75">
      <c r="A29" s="69">
        <v>44260</v>
      </c>
      <c r="B29" s="70" t="s">
        <v>63</v>
      </c>
      <c r="C29" s="71" t="s">
        <v>67</v>
      </c>
      <c r="D29" s="70"/>
      <c r="E29" s="70" t="s">
        <v>86</v>
      </c>
      <c r="F29" s="70">
        <v>1</v>
      </c>
      <c r="H29" s="39"/>
      <c r="I29" s="39"/>
      <c r="J29" s="41" t="s">
        <v>600</v>
      </c>
      <c r="K29" s="45">
        <v>1</v>
      </c>
    </row>
    <row r="30" spans="1:11" ht="15.75">
      <c r="A30" s="69">
        <v>44264</v>
      </c>
      <c r="B30" s="70" t="s">
        <v>62</v>
      </c>
      <c r="C30" s="71" t="s">
        <v>561</v>
      </c>
      <c r="D30" s="70"/>
      <c r="E30" s="70" t="s">
        <v>85</v>
      </c>
      <c r="F30" s="70">
        <v>1</v>
      </c>
      <c r="H30" s="39"/>
      <c r="I30" s="39"/>
      <c r="J30" s="41" t="s">
        <v>591</v>
      </c>
      <c r="K30" s="45">
        <v>1</v>
      </c>
    </row>
    <row r="31" spans="1:11" ht="15.75">
      <c r="A31" s="69">
        <v>44264</v>
      </c>
      <c r="B31" s="70" t="s">
        <v>62</v>
      </c>
      <c r="C31" s="71" t="s">
        <v>562</v>
      </c>
      <c r="D31" s="70"/>
      <c r="E31" s="70" t="s">
        <v>85</v>
      </c>
      <c r="F31" s="70">
        <v>1</v>
      </c>
      <c r="H31" s="39"/>
      <c r="I31" s="39"/>
      <c r="J31" s="41" t="s">
        <v>81</v>
      </c>
      <c r="K31" s="45">
        <v>1</v>
      </c>
    </row>
    <row r="32" spans="1:11" ht="15.75">
      <c r="A32" s="69">
        <v>44264</v>
      </c>
      <c r="B32" s="70" t="s">
        <v>63</v>
      </c>
      <c r="C32" s="71" t="s">
        <v>563</v>
      </c>
      <c r="D32" s="70"/>
      <c r="E32" s="70" t="s">
        <v>85</v>
      </c>
      <c r="F32" s="70">
        <v>1</v>
      </c>
      <c r="H32" s="39"/>
      <c r="I32" s="39"/>
      <c r="J32" s="41" t="s">
        <v>73</v>
      </c>
      <c r="K32" s="45">
        <v>1</v>
      </c>
    </row>
    <row r="33" spans="1:11" ht="15.75">
      <c r="A33" s="69">
        <v>44264</v>
      </c>
      <c r="B33" s="70" t="s">
        <v>62</v>
      </c>
      <c r="C33" s="71" t="s">
        <v>564</v>
      </c>
      <c r="D33" s="70"/>
      <c r="E33" s="70" t="s">
        <v>85</v>
      </c>
      <c r="F33" s="70">
        <v>1</v>
      </c>
      <c r="H33" s="39"/>
      <c r="I33" s="39"/>
      <c r="J33" s="41" t="s">
        <v>581</v>
      </c>
      <c r="K33" s="45">
        <v>1</v>
      </c>
    </row>
    <row r="34" spans="1:11" ht="15.75">
      <c r="A34" s="69">
        <v>44264</v>
      </c>
      <c r="B34" s="70" t="s">
        <v>62</v>
      </c>
      <c r="C34" s="71" t="s">
        <v>565</v>
      </c>
      <c r="D34" s="70"/>
      <c r="E34" s="70" t="s">
        <v>85</v>
      </c>
      <c r="F34" s="70">
        <v>1</v>
      </c>
      <c r="H34" s="39"/>
      <c r="I34" s="39"/>
      <c r="J34" s="41" t="s">
        <v>80</v>
      </c>
      <c r="K34" s="45">
        <v>1</v>
      </c>
    </row>
    <row r="35" spans="1:11" ht="15.75">
      <c r="A35" s="69">
        <v>44264</v>
      </c>
      <c r="B35" s="70" t="s">
        <v>62</v>
      </c>
      <c r="C35" s="71" t="s">
        <v>82</v>
      </c>
      <c r="D35" s="70"/>
      <c r="E35" s="70" t="s">
        <v>85</v>
      </c>
      <c r="F35" s="70">
        <v>1</v>
      </c>
      <c r="H35" s="39"/>
      <c r="I35" s="39"/>
      <c r="J35" s="41" t="s">
        <v>555</v>
      </c>
      <c r="K35" s="45">
        <v>1</v>
      </c>
    </row>
    <row r="36" spans="1:11" ht="15.75">
      <c r="A36" s="69">
        <v>44264</v>
      </c>
      <c r="B36" s="70" t="s">
        <v>62</v>
      </c>
      <c r="C36" s="71" t="s">
        <v>566</v>
      </c>
      <c r="D36" s="70"/>
      <c r="E36" s="70" t="s">
        <v>85</v>
      </c>
      <c r="F36" s="70">
        <v>1</v>
      </c>
      <c r="H36" s="39"/>
      <c r="I36" s="39"/>
      <c r="J36" s="41" t="s">
        <v>592</v>
      </c>
      <c r="K36" s="45">
        <v>1</v>
      </c>
    </row>
    <row r="37" spans="1:11" ht="15.75">
      <c r="A37" s="69">
        <v>44264</v>
      </c>
      <c r="B37" s="70" t="s">
        <v>63</v>
      </c>
      <c r="C37" s="71"/>
      <c r="D37" s="70" t="s">
        <v>606</v>
      </c>
      <c r="E37" s="70" t="s">
        <v>612</v>
      </c>
      <c r="F37" s="70">
        <v>1</v>
      </c>
      <c r="H37" s="39"/>
      <c r="I37" s="39"/>
      <c r="J37" s="41" t="s">
        <v>566</v>
      </c>
      <c r="K37" s="45">
        <v>1</v>
      </c>
    </row>
    <row r="38" spans="1:11" ht="15.75">
      <c r="A38" s="69">
        <v>44264</v>
      </c>
      <c r="B38" s="70" t="s">
        <v>63</v>
      </c>
      <c r="C38" s="71" t="s">
        <v>567</v>
      </c>
      <c r="D38" s="70"/>
      <c r="E38" s="70" t="s">
        <v>85</v>
      </c>
      <c r="F38" s="70">
        <v>1</v>
      </c>
      <c r="H38" s="39"/>
      <c r="I38" s="39"/>
      <c r="J38" s="41" t="s">
        <v>570</v>
      </c>
      <c r="K38" s="45">
        <v>1</v>
      </c>
    </row>
    <row r="39" spans="1:11" ht="15.75">
      <c r="A39" s="69">
        <v>44264</v>
      </c>
      <c r="B39" s="70" t="s">
        <v>63</v>
      </c>
      <c r="C39" s="71" t="s">
        <v>567</v>
      </c>
      <c r="D39" s="70"/>
      <c r="E39" s="70" t="s">
        <v>85</v>
      </c>
      <c r="F39" s="70">
        <v>1</v>
      </c>
      <c r="H39" s="39"/>
      <c r="I39" s="39"/>
      <c r="J39" s="41" t="s">
        <v>552</v>
      </c>
      <c r="K39" s="45">
        <v>1</v>
      </c>
    </row>
    <row r="40" spans="1:11" ht="15.75">
      <c r="A40" s="69">
        <v>44264</v>
      </c>
      <c r="B40" s="70" t="s">
        <v>63</v>
      </c>
      <c r="C40" s="71" t="s">
        <v>567</v>
      </c>
      <c r="D40" s="70"/>
      <c r="E40" s="70" t="s">
        <v>85</v>
      </c>
      <c r="F40" s="70">
        <v>1</v>
      </c>
      <c r="H40" s="39"/>
      <c r="I40" s="39"/>
      <c r="J40" s="41" t="s">
        <v>590</v>
      </c>
      <c r="K40" s="45">
        <v>1</v>
      </c>
    </row>
    <row r="41" spans="1:11" ht="15.75">
      <c r="A41" s="69">
        <v>44264</v>
      </c>
      <c r="B41" s="70" t="s">
        <v>63</v>
      </c>
      <c r="C41" s="71" t="s">
        <v>567</v>
      </c>
      <c r="D41" s="70"/>
      <c r="E41" s="70" t="s">
        <v>85</v>
      </c>
      <c r="F41" s="70">
        <v>1</v>
      </c>
      <c r="H41" s="39"/>
      <c r="I41" s="39"/>
      <c r="J41" s="41" t="s">
        <v>573</v>
      </c>
      <c r="K41" s="45">
        <v>3</v>
      </c>
    </row>
    <row r="42" spans="1:11" ht="15.75">
      <c r="A42" s="69">
        <v>44264</v>
      </c>
      <c r="B42" s="70" t="s">
        <v>63</v>
      </c>
      <c r="C42" s="71" t="s">
        <v>567</v>
      </c>
      <c r="D42" s="70"/>
      <c r="E42" s="70" t="s">
        <v>85</v>
      </c>
      <c r="F42" s="70">
        <v>1</v>
      </c>
      <c r="H42" s="39"/>
      <c r="I42" s="39"/>
      <c r="J42" s="41" t="s">
        <v>71</v>
      </c>
      <c r="K42" s="45">
        <v>1</v>
      </c>
    </row>
    <row r="43" spans="1:11" ht="15.75">
      <c r="A43" s="69">
        <v>44264</v>
      </c>
      <c r="B43" s="70" t="s">
        <v>63</v>
      </c>
      <c r="C43" s="71" t="s">
        <v>567</v>
      </c>
      <c r="D43" s="70"/>
      <c r="E43" s="70" t="s">
        <v>85</v>
      </c>
      <c r="F43" s="70">
        <v>1</v>
      </c>
      <c r="H43" s="39"/>
      <c r="I43" s="39"/>
      <c r="J43" s="41" t="s">
        <v>594</v>
      </c>
      <c r="K43" s="45">
        <v>1</v>
      </c>
    </row>
    <row r="44" spans="1:11" ht="15.75">
      <c r="A44" s="69">
        <v>44264</v>
      </c>
      <c r="B44" s="70" t="s">
        <v>63</v>
      </c>
      <c r="C44" s="71" t="s">
        <v>567</v>
      </c>
      <c r="D44" s="70"/>
      <c r="E44" s="70" t="s">
        <v>85</v>
      </c>
      <c r="F44" s="70">
        <v>1</v>
      </c>
      <c r="H44" s="39"/>
      <c r="I44" s="39"/>
      <c r="J44" s="41" t="s">
        <v>74</v>
      </c>
      <c r="K44" s="45">
        <v>4</v>
      </c>
    </row>
    <row r="45" spans="1:11" ht="15.75">
      <c r="A45" s="69">
        <v>44264</v>
      </c>
      <c r="B45" s="70" t="s">
        <v>63</v>
      </c>
      <c r="C45" s="71" t="s">
        <v>567</v>
      </c>
      <c r="D45" s="70"/>
      <c r="E45" s="70" t="s">
        <v>85</v>
      </c>
      <c r="F45" s="70">
        <v>1</v>
      </c>
      <c r="H45" s="39"/>
      <c r="I45" s="39"/>
      <c r="J45" s="41" t="s">
        <v>571</v>
      </c>
      <c r="K45" s="45">
        <v>1</v>
      </c>
    </row>
    <row r="46" spans="1:11" ht="15.75">
      <c r="A46" s="69">
        <v>44264</v>
      </c>
      <c r="B46" s="70" t="s">
        <v>63</v>
      </c>
      <c r="C46" s="71" t="s">
        <v>567</v>
      </c>
      <c r="D46" s="70"/>
      <c r="E46" s="70" t="s">
        <v>85</v>
      </c>
      <c r="F46" s="70">
        <v>1</v>
      </c>
      <c r="H46" s="39"/>
      <c r="I46" s="39"/>
      <c r="J46" s="41" t="s">
        <v>562</v>
      </c>
      <c r="K46" s="45">
        <v>1</v>
      </c>
    </row>
    <row r="47" spans="1:11" ht="15.75">
      <c r="A47" s="69">
        <v>44264</v>
      </c>
      <c r="B47" s="70" t="s">
        <v>63</v>
      </c>
      <c r="C47" s="71" t="s">
        <v>567</v>
      </c>
      <c r="D47" s="70"/>
      <c r="E47" s="70" t="s">
        <v>85</v>
      </c>
      <c r="F47" s="70">
        <v>1</v>
      </c>
      <c r="H47" s="39"/>
      <c r="I47" s="39"/>
      <c r="J47" s="41" t="s">
        <v>602</v>
      </c>
      <c r="K47" s="45">
        <v>1</v>
      </c>
    </row>
    <row r="48" spans="1:11" ht="15.75">
      <c r="A48" s="69">
        <v>44265</v>
      </c>
      <c r="B48" s="70" t="s">
        <v>62</v>
      </c>
      <c r="C48" s="71" t="s">
        <v>74</v>
      </c>
      <c r="D48" s="70"/>
      <c r="E48" s="70" t="s">
        <v>85</v>
      </c>
      <c r="F48" s="70">
        <v>1</v>
      </c>
      <c r="H48" s="39"/>
      <c r="I48" s="39"/>
      <c r="J48" s="41" t="s">
        <v>584</v>
      </c>
      <c r="K48" s="45">
        <v>2</v>
      </c>
    </row>
    <row r="49" spans="1:11" ht="15.75">
      <c r="A49" s="69">
        <v>44265</v>
      </c>
      <c r="B49" s="70" t="s">
        <v>62</v>
      </c>
      <c r="C49" s="71" t="s">
        <v>568</v>
      </c>
      <c r="D49" s="70"/>
      <c r="E49" s="70" t="s">
        <v>85</v>
      </c>
      <c r="F49" s="70">
        <v>1</v>
      </c>
      <c r="H49" s="39"/>
      <c r="I49" s="39"/>
      <c r="J49" s="41" t="s">
        <v>580</v>
      </c>
      <c r="K49" s="45">
        <v>1</v>
      </c>
    </row>
    <row r="50" spans="1:11" ht="15.75">
      <c r="A50" s="69">
        <v>44265</v>
      </c>
      <c r="B50" s="70" t="s">
        <v>62</v>
      </c>
      <c r="C50" s="71" t="s">
        <v>78</v>
      </c>
      <c r="D50" s="70"/>
      <c r="E50" s="70" t="s">
        <v>85</v>
      </c>
      <c r="F50" s="70">
        <v>1</v>
      </c>
      <c r="H50" s="39"/>
      <c r="I50" s="39"/>
      <c r="J50" s="41" t="s">
        <v>588</v>
      </c>
      <c r="K50" s="45">
        <v>1</v>
      </c>
    </row>
    <row r="51" spans="1:11" ht="15.75">
      <c r="A51" s="69">
        <v>44265</v>
      </c>
      <c r="B51" s="70" t="s">
        <v>62</v>
      </c>
      <c r="C51" s="71" t="s">
        <v>569</v>
      </c>
      <c r="D51" s="70"/>
      <c r="E51" s="70" t="s">
        <v>85</v>
      </c>
      <c r="F51" s="70">
        <v>1</v>
      </c>
      <c r="H51" s="39"/>
      <c r="I51" s="39"/>
      <c r="J51" s="41" t="s">
        <v>575</v>
      </c>
      <c r="K51" s="45">
        <v>1</v>
      </c>
    </row>
    <row r="52" spans="1:11" ht="15.75">
      <c r="A52" s="69">
        <v>44265</v>
      </c>
      <c r="B52" s="70" t="s">
        <v>62</v>
      </c>
      <c r="C52" s="71" t="s">
        <v>570</v>
      </c>
      <c r="D52" s="70"/>
      <c r="E52" s="70" t="s">
        <v>85</v>
      </c>
      <c r="F52" s="70">
        <v>1</v>
      </c>
      <c r="H52" s="39"/>
      <c r="I52" s="39"/>
      <c r="J52" s="41" t="s">
        <v>76</v>
      </c>
      <c r="K52" s="45">
        <v>1</v>
      </c>
    </row>
    <row r="53" spans="1:11" ht="15.75">
      <c r="A53" s="69">
        <v>44266</v>
      </c>
      <c r="B53" s="70" t="s">
        <v>62</v>
      </c>
      <c r="C53" s="71" t="s">
        <v>571</v>
      </c>
      <c r="D53" s="70"/>
      <c r="E53" s="70" t="s">
        <v>85</v>
      </c>
      <c r="F53" s="70">
        <v>1</v>
      </c>
      <c r="H53" s="39"/>
      <c r="I53" s="39"/>
      <c r="J53" s="41" t="s">
        <v>604</v>
      </c>
      <c r="K53" s="45">
        <v>1</v>
      </c>
    </row>
    <row r="54" spans="1:11" ht="15.75">
      <c r="A54" s="69">
        <v>44266</v>
      </c>
      <c r="B54" s="70" t="s">
        <v>62</v>
      </c>
      <c r="C54" s="71" t="s">
        <v>83</v>
      </c>
      <c r="D54" s="70"/>
      <c r="E54" s="70" t="s">
        <v>85</v>
      </c>
      <c r="F54" s="70">
        <v>1</v>
      </c>
      <c r="H54" s="39"/>
      <c r="I54" s="39"/>
      <c r="J54" s="41" t="s">
        <v>583</v>
      </c>
      <c r="K54" s="45">
        <v>1</v>
      </c>
    </row>
    <row r="55" spans="1:11" ht="15.75">
      <c r="A55" s="69">
        <v>44266</v>
      </c>
      <c r="B55" s="70" t="s">
        <v>63</v>
      </c>
      <c r="C55" s="71"/>
      <c r="D55" s="70" t="s">
        <v>607</v>
      </c>
      <c r="E55" s="70" t="s">
        <v>49</v>
      </c>
      <c r="F55" s="70">
        <v>1</v>
      </c>
      <c r="H55" s="39"/>
      <c r="I55" s="39"/>
      <c r="J55" s="41" t="s">
        <v>558</v>
      </c>
      <c r="K55" s="45">
        <v>1</v>
      </c>
    </row>
    <row r="56" spans="1:11" ht="15.75">
      <c r="A56" s="69">
        <v>44266</v>
      </c>
      <c r="B56" s="70" t="s">
        <v>63</v>
      </c>
      <c r="C56" s="71"/>
      <c r="D56" s="70" t="s">
        <v>607</v>
      </c>
      <c r="E56" s="70" t="s">
        <v>49</v>
      </c>
      <c r="F56" s="70">
        <v>1</v>
      </c>
      <c r="H56" s="39"/>
      <c r="I56" s="39"/>
      <c r="J56" s="41" t="s">
        <v>572</v>
      </c>
      <c r="K56" s="45">
        <v>1</v>
      </c>
    </row>
    <row r="57" spans="1:11" ht="15.75">
      <c r="A57" s="69">
        <v>44266</v>
      </c>
      <c r="B57" s="70" t="s">
        <v>63</v>
      </c>
      <c r="C57" s="71"/>
      <c r="D57" s="70" t="s">
        <v>607</v>
      </c>
      <c r="E57" s="70" t="s">
        <v>49</v>
      </c>
      <c r="F57" s="70">
        <v>1</v>
      </c>
      <c r="H57" s="39"/>
      <c r="I57" s="39"/>
      <c r="J57" s="41" t="s">
        <v>554</v>
      </c>
      <c r="K57" s="45">
        <v>1</v>
      </c>
    </row>
    <row r="58" spans="1:11" ht="15.75">
      <c r="A58" s="69">
        <v>44266</v>
      </c>
      <c r="B58" s="70" t="s">
        <v>63</v>
      </c>
      <c r="C58" s="71"/>
      <c r="D58" s="70" t="s">
        <v>607</v>
      </c>
      <c r="E58" s="70" t="s">
        <v>49</v>
      </c>
      <c r="F58" s="70">
        <v>1</v>
      </c>
      <c r="H58" s="39"/>
      <c r="I58" s="39"/>
      <c r="J58" s="41" t="s">
        <v>567</v>
      </c>
      <c r="K58" s="45">
        <v>10</v>
      </c>
    </row>
    <row r="59" spans="1:11" ht="15.75">
      <c r="A59" s="69">
        <v>44266</v>
      </c>
      <c r="B59" s="70" t="s">
        <v>63</v>
      </c>
      <c r="C59" s="71"/>
      <c r="D59" s="70" t="s">
        <v>607</v>
      </c>
      <c r="E59" s="70" t="s">
        <v>49</v>
      </c>
      <c r="F59" s="70">
        <v>1</v>
      </c>
      <c r="H59" s="39"/>
      <c r="I59" s="39"/>
      <c r="J59" s="41" t="s">
        <v>550</v>
      </c>
      <c r="K59" s="45">
        <v>1</v>
      </c>
    </row>
    <row r="60" spans="1:11" ht="15.75">
      <c r="A60" s="69">
        <v>44266</v>
      </c>
      <c r="B60" s="70" t="s">
        <v>63</v>
      </c>
      <c r="C60" s="71"/>
      <c r="D60" s="70" t="s">
        <v>607</v>
      </c>
      <c r="E60" s="70" t="s">
        <v>49</v>
      </c>
      <c r="F60" s="70">
        <v>1</v>
      </c>
      <c r="H60" s="39"/>
      <c r="I60" s="39"/>
      <c r="J60" s="41" t="s">
        <v>67</v>
      </c>
      <c r="K60" s="45">
        <v>1</v>
      </c>
    </row>
    <row r="61" spans="1:11" ht="15.75">
      <c r="A61" s="69">
        <v>44266</v>
      </c>
      <c r="B61" s="70" t="s">
        <v>63</v>
      </c>
      <c r="C61" s="71"/>
      <c r="D61" s="70" t="s">
        <v>607</v>
      </c>
      <c r="E61" s="70" t="s">
        <v>49</v>
      </c>
      <c r="F61" s="70">
        <v>1</v>
      </c>
      <c r="H61" s="39"/>
      <c r="I61" s="39"/>
      <c r="J61" s="41" t="s">
        <v>582</v>
      </c>
      <c r="K61" s="45">
        <v>1</v>
      </c>
    </row>
    <row r="62" spans="1:11" ht="15.75">
      <c r="A62" s="69">
        <v>44266</v>
      </c>
      <c r="B62" s="70" t="s">
        <v>63</v>
      </c>
      <c r="C62" s="71"/>
      <c r="D62" s="70" t="s">
        <v>607</v>
      </c>
      <c r="E62" s="70" t="s">
        <v>49</v>
      </c>
      <c r="F62" s="70">
        <v>1</v>
      </c>
      <c r="H62" s="39"/>
      <c r="I62" s="39"/>
      <c r="J62" s="41" t="s">
        <v>568</v>
      </c>
      <c r="K62" s="45">
        <v>1</v>
      </c>
    </row>
    <row r="63" spans="1:11" ht="15.75">
      <c r="A63" s="69">
        <v>44266</v>
      </c>
      <c r="B63" s="70" t="s">
        <v>63</v>
      </c>
      <c r="C63" s="71"/>
      <c r="D63" s="70" t="s">
        <v>607</v>
      </c>
      <c r="E63" s="70" t="s">
        <v>49</v>
      </c>
      <c r="F63" s="70">
        <v>1</v>
      </c>
      <c r="H63" s="39"/>
      <c r="I63" s="39"/>
      <c r="J63" s="41" t="s">
        <v>561</v>
      </c>
      <c r="K63" s="45">
        <v>1</v>
      </c>
    </row>
    <row r="64" spans="1:11" ht="15.75">
      <c r="A64" s="69">
        <v>44266</v>
      </c>
      <c r="B64" s="70" t="s">
        <v>63</v>
      </c>
      <c r="C64" s="71"/>
      <c r="D64" s="70" t="s">
        <v>607</v>
      </c>
      <c r="E64" s="70" t="s">
        <v>49</v>
      </c>
      <c r="F64" s="70">
        <v>1</v>
      </c>
      <c r="H64" s="39"/>
      <c r="I64" s="39"/>
      <c r="J64" s="41" t="s">
        <v>574</v>
      </c>
      <c r="K64" s="45">
        <v>1</v>
      </c>
    </row>
    <row r="65" spans="1:11" ht="15.75">
      <c r="A65" s="69">
        <v>44266</v>
      </c>
      <c r="B65" s="70" t="s">
        <v>63</v>
      </c>
      <c r="C65" s="71"/>
      <c r="D65" s="70" t="s">
        <v>607</v>
      </c>
      <c r="E65" s="70" t="s">
        <v>49</v>
      </c>
      <c r="F65" s="70">
        <v>1</v>
      </c>
      <c r="H65" s="39"/>
      <c r="I65" s="39"/>
      <c r="J65" s="41" t="s">
        <v>72</v>
      </c>
      <c r="K65" s="45">
        <v>1</v>
      </c>
    </row>
    <row r="66" spans="1:11" ht="15.75">
      <c r="A66" s="69">
        <v>44267</v>
      </c>
      <c r="B66" s="70" t="s">
        <v>62</v>
      </c>
      <c r="C66" s="71" t="s">
        <v>65</v>
      </c>
      <c r="D66" s="70"/>
      <c r="E66" s="70" t="s">
        <v>85</v>
      </c>
      <c r="F66" s="70">
        <v>1</v>
      </c>
      <c r="H66" s="39"/>
      <c r="I66" s="39"/>
      <c r="J66" s="41" t="s">
        <v>595</v>
      </c>
      <c r="K66" s="45">
        <v>1</v>
      </c>
    </row>
    <row r="67" spans="1:11" ht="15.75">
      <c r="A67" s="69">
        <v>44267</v>
      </c>
      <c r="B67" s="70" t="s">
        <v>62</v>
      </c>
      <c r="C67" s="71" t="s">
        <v>572</v>
      </c>
      <c r="D67" s="70"/>
      <c r="E67" s="70" t="s">
        <v>85</v>
      </c>
      <c r="F67" s="70">
        <v>1</v>
      </c>
      <c r="H67" s="39"/>
      <c r="I67" s="39"/>
      <c r="J67" s="41" t="s">
        <v>553</v>
      </c>
      <c r="K67" s="45">
        <v>1</v>
      </c>
    </row>
    <row r="68" spans="1:11" ht="15.75">
      <c r="A68" s="69">
        <v>44267</v>
      </c>
      <c r="B68" s="70" t="s">
        <v>62</v>
      </c>
      <c r="C68" s="71" t="s">
        <v>77</v>
      </c>
      <c r="D68" s="70"/>
      <c r="E68" s="70" t="s">
        <v>85</v>
      </c>
      <c r="F68" s="70">
        <v>1</v>
      </c>
      <c r="H68" s="39"/>
      <c r="I68" s="39"/>
      <c r="J68" s="41" t="s">
        <v>599</v>
      </c>
      <c r="K68" s="45">
        <v>2</v>
      </c>
    </row>
    <row r="69" spans="1:11" ht="27.75">
      <c r="A69" s="69">
        <v>44267</v>
      </c>
      <c r="B69" s="70" t="s">
        <v>62</v>
      </c>
      <c r="C69" s="71" t="s">
        <v>573</v>
      </c>
      <c r="D69" s="70"/>
      <c r="E69" s="70" t="s">
        <v>85</v>
      </c>
      <c r="F69" s="70">
        <v>1</v>
      </c>
      <c r="H69" s="39"/>
      <c r="I69" s="39"/>
      <c r="J69" s="41" t="s">
        <v>84</v>
      </c>
      <c r="K69" s="45">
        <v>1</v>
      </c>
    </row>
    <row r="70" spans="1:11" ht="27.75">
      <c r="A70" s="69">
        <v>44267</v>
      </c>
      <c r="B70" s="70" t="s">
        <v>62</v>
      </c>
      <c r="C70" s="71" t="s">
        <v>573</v>
      </c>
      <c r="D70" s="70"/>
      <c r="E70" s="70" t="s">
        <v>85</v>
      </c>
      <c r="F70" s="70">
        <v>1</v>
      </c>
      <c r="H70" s="39"/>
      <c r="I70" s="39"/>
      <c r="J70" s="41" t="s">
        <v>557</v>
      </c>
      <c r="K70" s="45">
        <v>1</v>
      </c>
    </row>
    <row r="71" spans="1:11" ht="27.75">
      <c r="A71" s="69">
        <v>44267</v>
      </c>
      <c r="B71" s="70" t="s">
        <v>62</v>
      </c>
      <c r="C71" s="71" t="s">
        <v>573</v>
      </c>
      <c r="D71" s="70"/>
      <c r="E71" s="70" t="s">
        <v>85</v>
      </c>
      <c r="F71" s="70">
        <v>1</v>
      </c>
      <c r="H71" s="39"/>
      <c r="I71" s="39"/>
      <c r="J71" s="41" t="s">
        <v>78</v>
      </c>
      <c r="K71" s="45">
        <v>1</v>
      </c>
    </row>
    <row r="72" spans="1:11" ht="15.75">
      <c r="A72" s="69">
        <v>44267</v>
      </c>
      <c r="B72" s="70" t="s">
        <v>63</v>
      </c>
      <c r="C72" s="71" t="s">
        <v>574</v>
      </c>
      <c r="D72" s="70"/>
      <c r="E72" s="70" t="s">
        <v>85</v>
      </c>
      <c r="F72" s="70">
        <v>1</v>
      </c>
      <c r="H72" s="39"/>
      <c r="I72" s="39"/>
      <c r="J72" s="41" t="s">
        <v>82</v>
      </c>
      <c r="K72" s="45">
        <v>2</v>
      </c>
    </row>
    <row r="73" spans="1:11" ht="15.75">
      <c r="A73" s="69">
        <v>44270</v>
      </c>
      <c r="B73" s="70" t="s">
        <v>62</v>
      </c>
      <c r="C73" s="71" t="s">
        <v>575</v>
      </c>
      <c r="D73" s="70"/>
      <c r="E73" s="70" t="s">
        <v>85</v>
      </c>
      <c r="F73" s="70">
        <v>1</v>
      </c>
      <c r="H73" s="39"/>
      <c r="I73" s="39"/>
      <c r="J73" s="41" t="s">
        <v>560</v>
      </c>
      <c r="K73" s="45">
        <v>1</v>
      </c>
    </row>
    <row r="74" spans="1:11" ht="15.75">
      <c r="A74" s="69">
        <v>44270</v>
      </c>
      <c r="B74" s="70" t="s">
        <v>64</v>
      </c>
      <c r="C74" s="71" t="s">
        <v>576</v>
      </c>
      <c r="D74" s="70"/>
      <c r="E74" s="70" t="s">
        <v>85</v>
      </c>
      <c r="F74" s="70">
        <v>1</v>
      </c>
      <c r="H74" s="39"/>
      <c r="I74" s="39"/>
      <c r="J74" s="41" t="s">
        <v>578</v>
      </c>
      <c r="K74" s="45">
        <v>1</v>
      </c>
    </row>
    <row r="75" spans="1:11" ht="15.75">
      <c r="A75" s="69">
        <v>44270</v>
      </c>
      <c r="B75" s="70" t="s">
        <v>62</v>
      </c>
      <c r="C75" s="71" t="s">
        <v>577</v>
      </c>
      <c r="D75" s="70"/>
      <c r="E75" s="70" t="s">
        <v>85</v>
      </c>
      <c r="F75" s="70">
        <v>1</v>
      </c>
      <c r="H75" s="39"/>
      <c r="I75" s="39"/>
      <c r="J75" s="41" t="s">
        <v>66</v>
      </c>
      <c r="K75" s="45">
        <v>5</v>
      </c>
    </row>
    <row r="76" spans="1:11" ht="15.75">
      <c r="A76" s="69">
        <v>44270</v>
      </c>
      <c r="B76" s="70" t="s">
        <v>62</v>
      </c>
      <c r="C76" s="71" t="s">
        <v>578</v>
      </c>
      <c r="D76" s="70"/>
      <c r="E76" s="70" t="s">
        <v>85</v>
      </c>
      <c r="F76" s="70">
        <v>1</v>
      </c>
      <c r="H76" s="39"/>
      <c r="I76" s="39"/>
      <c r="J76" s="41" t="s">
        <v>83</v>
      </c>
      <c r="K76" s="45">
        <v>2</v>
      </c>
    </row>
    <row r="77" spans="1:11" ht="15.75">
      <c r="A77" s="69">
        <v>44270</v>
      </c>
      <c r="B77" s="70" t="s">
        <v>63</v>
      </c>
      <c r="C77" s="71"/>
      <c r="D77" s="70" t="s">
        <v>608</v>
      </c>
      <c r="E77" s="70" t="s">
        <v>612</v>
      </c>
      <c r="F77" s="70">
        <v>1</v>
      </c>
      <c r="H77" s="39"/>
      <c r="I77" s="39"/>
      <c r="J77" s="41" t="s">
        <v>586</v>
      </c>
      <c r="K77" s="45">
        <v>1</v>
      </c>
    </row>
    <row r="78" spans="1:11" ht="15.75">
      <c r="A78" s="69">
        <v>44271</v>
      </c>
      <c r="B78" s="70" t="s">
        <v>63</v>
      </c>
      <c r="C78" s="71" t="s">
        <v>67</v>
      </c>
      <c r="D78" s="70"/>
      <c r="E78" s="70" t="s">
        <v>86</v>
      </c>
      <c r="F78" s="70">
        <v>1</v>
      </c>
      <c r="H78" s="39"/>
      <c r="I78" s="39"/>
      <c r="J78" s="41" t="s">
        <v>563</v>
      </c>
      <c r="K78" s="45">
        <v>1</v>
      </c>
    </row>
    <row r="79" spans="1:11" ht="15.75">
      <c r="A79" s="69">
        <v>44271</v>
      </c>
      <c r="B79" s="70" t="s">
        <v>63</v>
      </c>
      <c r="C79" s="71" t="s">
        <v>67</v>
      </c>
      <c r="D79" s="70"/>
      <c r="E79" s="70" t="s">
        <v>86</v>
      </c>
      <c r="F79" s="70">
        <v>1</v>
      </c>
      <c r="H79" s="39"/>
      <c r="I79" s="39"/>
      <c r="J79" s="41" t="s">
        <v>593</v>
      </c>
      <c r="K79" s="45">
        <v>1</v>
      </c>
    </row>
    <row r="80" spans="1:11" ht="15.75">
      <c r="A80" s="69">
        <v>44272</v>
      </c>
      <c r="B80" s="70" t="s">
        <v>62</v>
      </c>
      <c r="C80" s="71" t="s">
        <v>579</v>
      </c>
      <c r="D80" s="70"/>
      <c r="E80" s="70" t="s">
        <v>85</v>
      </c>
      <c r="F80" s="70">
        <v>1</v>
      </c>
      <c r="H80" s="39"/>
      <c r="I80" s="39"/>
      <c r="J80" s="41" t="s">
        <v>65</v>
      </c>
      <c r="K80" s="45">
        <v>1</v>
      </c>
    </row>
    <row r="81" spans="1:11" ht="15.75">
      <c r="A81" s="69">
        <v>44272</v>
      </c>
      <c r="B81" s="70" t="s">
        <v>62</v>
      </c>
      <c r="C81" s="71" t="s">
        <v>74</v>
      </c>
      <c r="D81" s="70"/>
      <c r="E81" s="70" t="s">
        <v>85</v>
      </c>
      <c r="F81" s="70">
        <v>1</v>
      </c>
      <c r="H81" s="39"/>
      <c r="I81" s="39"/>
      <c r="J81" s="41" t="s">
        <v>576</v>
      </c>
      <c r="K81" s="45">
        <v>1</v>
      </c>
    </row>
    <row r="82" spans="1:11" ht="15.75">
      <c r="A82" s="69">
        <v>44272</v>
      </c>
      <c r="B82" s="70" t="s">
        <v>62</v>
      </c>
      <c r="C82" s="71" t="s">
        <v>580</v>
      </c>
      <c r="D82" s="70"/>
      <c r="E82" s="70" t="s">
        <v>85</v>
      </c>
      <c r="F82" s="70">
        <v>1</v>
      </c>
      <c r="H82" s="39"/>
      <c r="I82" s="39"/>
      <c r="J82" s="41" t="s">
        <v>605</v>
      </c>
      <c r="K82" s="45">
        <v>1</v>
      </c>
    </row>
    <row r="83" spans="1:11" ht="15.75">
      <c r="A83" s="69">
        <v>44272</v>
      </c>
      <c r="B83" s="70" t="s">
        <v>62</v>
      </c>
      <c r="C83" s="71" t="s">
        <v>79</v>
      </c>
      <c r="D83" s="70"/>
      <c r="E83" s="70" t="s">
        <v>85</v>
      </c>
      <c r="F83" s="70">
        <v>1</v>
      </c>
      <c r="H83" s="39"/>
      <c r="I83" s="39"/>
      <c r="J83" s="41" t="s">
        <v>565</v>
      </c>
      <c r="K83" s="45">
        <v>1</v>
      </c>
    </row>
    <row r="84" spans="1:11" ht="15.75">
      <c r="A84" s="69">
        <v>44272</v>
      </c>
      <c r="B84" s="70" t="s">
        <v>62</v>
      </c>
      <c r="C84" s="71" t="s">
        <v>75</v>
      </c>
      <c r="D84" s="70"/>
      <c r="E84" s="70" t="s">
        <v>85</v>
      </c>
      <c r="F84" s="70">
        <v>1</v>
      </c>
      <c r="H84" s="39"/>
      <c r="I84" s="39"/>
      <c r="J84" s="41" t="s">
        <v>549</v>
      </c>
      <c r="K84" s="45">
        <v>1</v>
      </c>
    </row>
    <row r="85" spans="1:11" ht="15.75">
      <c r="A85" s="69">
        <v>44272</v>
      </c>
      <c r="B85" s="70" t="s">
        <v>63</v>
      </c>
      <c r="C85" s="71"/>
      <c r="D85" s="70" t="s">
        <v>609</v>
      </c>
      <c r="E85" s="70" t="s">
        <v>49</v>
      </c>
      <c r="F85" s="70">
        <v>1</v>
      </c>
      <c r="H85" s="39"/>
      <c r="I85" s="39"/>
      <c r="J85" s="41" t="s">
        <v>79</v>
      </c>
      <c r="K85" s="45">
        <v>1</v>
      </c>
    </row>
    <row r="86" spans="1:11" ht="15.75">
      <c r="A86" s="69">
        <v>44272</v>
      </c>
      <c r="B86" s="70" t="s">
        <v>63</v>
      </c>
      <c r="C86" s="71"/>
      <c r="D86" s="70" t="s">
        <v>609</v>
      </c>
      <c r="E86" s="70" t="s">
        <v>49</v>
      </c>
      <c r="F86" s="70">
        <v>1</v>
      </c>
      <c r="H86" s="39"/>
      <c r="I86" s="39"/>
      <c r="J86" s="41" t="s">
        <v>596</v>
      </c>
      <c r="K86" s="45">
        <v>1</v>
      </c>
    </row>
    <row r="87" spans="1:11" ht="15.75">
      <c r="A87" s="69">
        <v>44272</v>
      </c>
      <c r="B87" s="70" t="s">
        <v>63</v>
      </c>
      <c r="C87" s="71"/>
      <c r="D87" s="70" t="s">
        <v>609</v>
      </c>
      <c r="E87" s="70" t="s">
        <v>49</v>
      </c>
      <c r="F87" s="70">
        <v>1</v>
      </c>
      <c r="H87" s="39"/>
      <c r="I87" s="39"/>
      <c r="J87" s="41" t="s">
        <v>577</v>
      </c>
      <c r="K87" s="45">
        <v>1</v>
      </c>
    </row>
    <row r="88" spans="1:11" ht="15.75">
      <c r="A88" s="69">
        <v>44272</v>
      </c>
      <c r="B88" s="70" t="s">
        <v>63</v>
      </c>
      <c r="C88" s="71"/>
      <c r="D88" s="70" t="s">
        <v>609</v>
      </c>
      <c r="E88" s="70" t="s">
        <v>49</v>
      </c>
      <c r="F88" s="70">
        <v>1</v>
      </c>
      <c r="H88" s="39"/>
      <c r="I88" s="39"/>
      <c r="J88" s="41" t="s">
        <v>548</v>
      </c>
      <c r="K88" s="45">
        <v>1</v>
      </c>
    </row>
    <row r="89" spans="1:11" ht="15.75">
      <c r="A89" s="69">
        <v>44272</v>
      </c>
      <c r="B89" s="70" t="s">
        <v>63</v>
      </c>
      <c r="C89" s="71"/>
      <c r="D89" s="70" t="s">
        <v>609</v>
      </c>
      <c r="E89" s="70" t="s">
        <v>49</v>
      </c>
      <c r="F89" s="70">
        <v>1</v>
      </c>
      <c r="H89" s="39"/>
      <c r="I89" s="39"/>
      <c r="J89" s="41" t="s">
        <v>603</v>
      </c>
      <c r="K89" s="45">
        <v>1</v>
      </c>
    </row>
    <row r="90" spans="1:11" ht="15.75">
      <c r="A90" s="69">
        <v>44272</v>
      </c>
      <c r="B90" s="70" t="s">
        <v>63</v>
      </c>
      <c r="C90" s="71"/>
      <c r="D90" s="70" t="s">
        <v>609</v>
      </c>
      <c r="E90" s="70" t="s">
        <v>49</v>
      </c>
      <c r="F90" s="70">
        <v>1</v>
      </c>
      <c r="H90" s="39"/>
      <c r="I90" s="39"/>
      <c r="J90" s="41" t="s">
        <v>75</v>
      </c>
      <c r="K90" s="45">
        <v>1</v>
      </c>
    </row>
    <row r="91" spans="1:11" ht="15.75">
      <c r="A91" s="69">
        <v>44272</v>
      </c>
      <c r="B91" s="70" t="s">
        <v>63</v>
      </c>
      <c r="C91" s="71"/>
      <c r="D91" s="70" t="s">
        <v>609</v>
      </c>
      <c r="E91" s="70" t="s">
        <v>49</v>
      </c>
      <c r="F91" s="70">
        <v>1</v>
      </c>
      <c r="H91" s="39"/>
      <c r="I91" s="39"/>
      <c r="J91" s="41" t="s">
        <v>598</v>
      </c>
      <c r="K91" s="45">
        <v>1</v>
      </c>
    </row>
    <row r="92" spans="1:11" ht="15.75">
      <c r="A92" s="69">
        <v>44272</v>
      </c>
      <c r="B92" s="70" t="s">
        <v>63</v>
      </c>
      <c r="C92" s="71"/>
      <c r="D92" s="70" t="s">
        <v>609</v>
      </c>
      <c r="E92" s="70" t="s">
        <v>49</v>
      </c>
      <c r="F92" s="70">
        <v>1</v>
      </c>
      <c r="H92" s="39"/>
      <c r="I92" s="39"/>
      <c r="J92" s="41" t="s">
        <v>68</v>
      </c>
      <c r="K92" s="45">
        <v>1</v>
      </c>
    </row>
    <row r="93" spans="1:11" ht="15.75">
      <c r="A93" s="69">
        <v>44272</v>
      </c>
      <c r="B93" s="70" t="s">
        <v>63</v>
      </c>
      <c r="C93" s="71"/>
      <c r="D93" s="70" t="s">
        <v>609</v>
      </c>
      <c r="E93" s="70" t="s">
        <v>49</v>
      </c>
      <c r="F93" s="70">
        <v>1</v>
      </c>
      <c r="H93" s="39"/>
      <c r="I93" s="39"/>
      <c r="J93" s="41" t="s">
        <v>564</v>
      </c>
      <c r="K93" s="45">
        <v>1</v>
      </c>
    </row>
    <row r="94" spans="1:11" ht="15.75">
      <c r="A94" s="69">
        <v>44272</v>
      </c>
      <c r="B94" s="70" t="s">
        <v>63</v>
      </c>
      <c r="C94" s="71"/>
      <c r="D94" s="70" t="s">
        <v>610</v>
      </c>
      <c r="E94" s="70" t="s">
        <v>49</v>
      </c>
      <c r="F94" s="70">
        <v>1</v>
      </c>
      <c r="H94" s="39"/>
      <c r="I94" s="39"/>
      <c r="J94" s="41" t="s">
        <v>589</v>
      </c>
      <c r="K94" s="45">
        <v>1</v>
      </c>
    </row>
    <row r="95" spans="1:11" ht="15.75">
      <c r="A95" s="69">
        <v>44272</v>
      </c>
      <c r="B95" s="70" t="s">
        <v>63</v>
      </c>
      <c r="C95" s="71"/>
      <c r="D95" s="70" t="s">
        <v>610</v>
      </c>
      <c r="E95" s="70" t="s">
        <v>49</v>
      </c>
      <c r="F95" s="70">
        <v>1</v>
      </c>
      <c r="H95" s="39"/>
      <c r="I95" s="37" t="s">
        <v>616</v>
      </c>
      <c r="J95" s="38"/>
      <c r="K95" s="44">
        <v>104</v>
      </c>
    </row>
    <row r="96" spans="1:11" ht="15.75">
      <c r="A96" s="69">
        <v>44272</v>
      </c>
      <c r="B96" s="70" t="s">
        <v>63</v>
      </c>
      <c r="C96" s="71"/>
      <c r="D96" s="70" t="s">
        <v>610</v>
      </c>
      <c r="E96" s="70" t="s">
        <v>49</v>
      </c>
      <c r="F96" s="70">
        <v>1</v>
      </c>
      <c r="H96" s="37" t="s">
        <v>92</v>
      </c>
      <c r="I96" s="38"/>
      <c r="J96" s="38"/>
      <c r="K96" s="44">
        <v>104</v>
      </c>
    </row>
    <row r="97" spans="1:11" ht="15.75">
      <c r="A97" s="69">
        <v>44272</v>
      </c>
      <c r="B97" s="70" t="s">
        <v>63</v>
      </c>
      <c r="C97" s="71"/>
      <c r="D97" s="70" t="s">
        <v>610</v>
      </c>
      <c r="E97" s="70" t="s">
        <v>49</v>
      </c>
      <c r="F97" s="70">
        <v>1</v>
      </c>
      <c r="H97" s="37" t="s">
        <v>49</v>
      </c>
      <c r="I97" s="37" t="s">
        <v>610</v>
      </c>
      <c r="J97" s="37" t="s">
        <v>89</v>
      </c>
      <c r="K97" s="44">
        <v>25</v>
      </c>
    </row>
    <row r="98" spans="1:11" ht="15.75">
      <c r="A98" s="69">
        <v>44272</v>
      </c>
      <c r="B98" s="70" t="s">
        <v>63</v>
      </c>
      <c r="C98" s="71"/>
      <c r="D98" s="70" t="s">
        <v>610</v>
      </c>
      <c r="E98" s="70" t="s">
        <v>49</v>
      </c>
      <c r="F98" s="70">
        <v>1</v>
      </c>
      <c r="H98" s="39"/>
      <c r="I98" s="37" t="s">
        <v>619</v>
      </c>
      <c r="J98" s="38"/>
      <c r="K98" s="44">
        <v>25</v>
      </c>
    </row>
    <row r="99" spans="1:11" ht="15.75">
      <c r="A99" s="69">
        <v>44272</v>
      </c>
      <c r="B99" s="70" t="s">
        <v>63</v>
      </c>
      <c r="C99" s="71"/>
      <c r="D99" s="70" t="s">
        <v>610</v>
      </c>
      <c r="E99" s="70" t="s">
        <v>49</v>
      </c>
      <c r="F99" s="70">
        <v>1</v>
      </c>
      <c r="H99" s="39"/>
      <c r="I99" s="37" t="s">
        <v>609</v>
      </c>
      <c r="J99" s="37" t="s">
        <v>89</v>
      </c>
      <c r="K99" s="44">
        <v>9</v>
      </c>
    </row>
    <row r="100" spans="1:11" ht="15.75">
      <c r="A100" s="69">
        <v>44272</v>
      </c>
      <c r="B100" s="70" t="s">
        <v>63</v>
      </c>
      <c r="C100" s="71"/>
      <c r="D100" s="70" t="s">
        <v>610</v>
      </c>
      <c r="E100" s="70" t="s">
        <v>49</v>
      </c>
      <c r="F100" s="70">
        <v>1</v>
      </c>
      <c r="H100" s="39"/>
      <c r="I100" s="37" t="s">
        <v>620</v>
      </c>
      <c r="J100" s="38"/>
      <c r="K100" s="44">
        <v>9</v>
      </c>
    </row>
    <row r="101" spans="1:11" ht="15.75">
      <c r="A101" s="69">
        <v>44272</v>
      </c>
      <c r="B101" s="70" t="s">
        <v>63</v>
      </c>
      <c r="C101" s="71"/>
      <c r="D101" s="70" t="s">
        <v>610</v>
      </c>
      <c r="E101" s="70" t="s">
        <v>49</v>
      </c>
      <c r="F101" s="70">
        <v>1</v>
      </c>
      <c r="H101" s="39"/>
      <c r="I101" s="37" t="s">
        <v>607</v>
      </c>
      <c r="J101" s="37" t="s">
        <v>89</v>
      </c>
      <c r="K101" s="44">
        <v>26</v>
      </c>
    </row>
    <row r="102" spans="1:11" ht="15.75">
      <c r="A102" s="69">
        <v>44272</v>
      </c>
      <c r="B102" s="70" t="s">
        <v>63</v>
      </c>
      <c r="C102" s="71"/>
      <c r="D102" s="70" t="s">
        <v>610</v>
      </c>
      <c r="E102" s="70" t="s">
        <v>49</v>
      </c>
      <c r="F102" s="70">
        <v>1</v>
      </c>
      <c r="H102" s="39"/>
      <c r="I102" s="37" t="s">
        <v>621</v>
      </c>
      <c r="J102" s="38"/>
      <c r="K102" s="44">
        <v>26</v>
      </c>
    </row>
    <row r="103" spans="1:11" ht="15.75">
      <c r="A103" s="69">
        <v>44272</v>
      </c>
      <c r="B103" s="70" t="s">
        <v>63</v>
      </c>
      <c r="C103" s="71"/>
      <c r="D103" s="70" t="s">
        <v>610</v>
      </c>
      <c r="E103" s="70" t="s">
        <v>49</v>
      </c>
      <c r="F103" s="70">
        <v>1</v>
      </c>
      <c r="H103" s="37" t="s">
        <v>93</v>
      </c>
      <c r="I103" s="38"/>
      <c r="J103" s="38"/>
      <c r="K103" s="44">
        <v>60</v>
      </c>
    </row>
    <row r="104" spans="1:11" ht="15.75">
      <c r="A104" s="69">
        <v>44272</v>
      </c>
      <c r="B104" s="70" t="s">
        <v>63</v>
      </c>
      <c r="C104" s="71"/>
      <c r="D104" s="70" t="s">
        <v>610</v>
      </c>
      <c r="E104" s="70" t="s">
        <v>49</v>
      </c>
      <c r="F104" s="70">
        <v>1</v>
      </c>
      <c r="H104" s="37" t="s">
        <v>87</v>
      </c>
      <c r="I104" s="37" t="s">
        <v>611</v>
      </c>
      <c r="J104" s="37" t="s">
        <v>89</v>
      </c>
      <c r="K104" s="44">
        <v>32</v>
      </c>
    </row>
    <row r="105" spans="1:11" ht="15.75">
      <c r="A105" s="69">
        <v>44272</v>
      </c>
      <c r="B105" s="70" t="s">
        <v>63</v>
      </c>
      <c r="C105" s="71"/>
      <c r="D105" s="70" t="s">
        <v>610</v>
      </c>
      <c r="E105" s="70" t="s">
        <v>49</v>
      </c>
      <c r="F105" s="70">
        <v>1</v>
      </c>
      <c r="H105" s="39"/>
      <c r="I105" s="37" t="s">
        <v>622</v>
      </c>
      <c r="J105" s="38"/>
      <c r="K105" s="44">
        <v>32</v>
      </c>
    </row>
    <row r="106" spans="1:11" ht="15.75">
      <c r="A106" s="69">
        <v>44272</v>
      </c>
      <c r="B106" s="70" t="s">
        <v>63</v>
      </c>
      <c r="C106" s="71"/>
      <c r="D106" s="70" t="s">
        <v>610</v>
      </c>
      <c r="E106" s="70" t="s">
        <v>49</v>
      </c>
      <c r="F106" s="70">
        <v>1</v>
      </c>
      <c r="H106" s="37" t="s">
        <v>94</v>
      </c>
      <c r="I106" s="38"/>
      <c r="J106" s="38"/>
      <c r="K106" s="44">
        <v>32</v>
      </c>
    </row>
    <row r="107" spans="1:11" ht="15.75">
      <c r="A107" s="69">
        <v>44272</v>
      </c>
      <c r="B107" s="70" t="s">
        <v>63</v>
      </c>
      <c r="C107" s="71"/>
      <c r="D107" s="70" t="s">
        <v>610</v>
      </c>
      <c r="E107" s="70" t="s">
        <v>49</v>
      </c>
      <c r="F107" s="70">
        <v>1</v>
      </c>
      <c r="H107" s="42" t="s">
        <v>51</v>
      </c>
      <c r="I107" s="47"/>
      <c r="J107" s="47"/>
      <c r="K107" s="46">
        <v>275</v>
      </c>
    </row>
    <row r="108" spans="1:6" ht="15.75">
      <c r="A108" s="69">
        <v>44272</v>
      </c>
      <c r="B108" s="70" t="s">
        <v>63</v>
      </c>
      <c r="C108" s="71"/>
      <c r="D108" s="70" t="s">
        <v>610</v>
      </c>
      <c r="E108" s="70" t="s">
        <v>49</v>
      </c>
      <c r="F108" s="70">
        <v>1</v>
      </c>
    </row>
    <row r="109" spans="1:6" ht="15.75">
      <c r="A109" s="69">
        <v>44272</v>
      </c>
      <c r="B109" s="70" t="s">
        <v>63</v>
      </c>
      <c r="C109" s="71"/>
      <c r="D109" s="70" t="s">
        <v>610</v>
      </c>
      <c r="E109" s="70" t="s">
        <v>49</v>
      </c>
      <c r="F109" s="70">
        <v>1</v>
      </c>
    </row>
    <row r="110" spans="1:6" ht="15.75">
      <c r="A110" s="69">
        <v>44272</v>
      </c>
      <c r="B110" s="70" t="s">
        <v>63</v>
      </c>
      <c r="C110" s="71"/>
      <c r="D110" s="70" t="s">
        <v>610</v>
      </c>
      <c r="E110" s="70" t="s">
        <v>49</v>
      </c>
      <c r="F110" s="70">
        <v>1</v>
      </c>
    </row>
    <row r="111" spans="1:6" ht="15.75">
      <c r="A111" s="69">
        <v>44272</v>
      </c>
      <c r="B111" s="70" t="s">
        <v>63</v>
      </c>
      <c r="C111" s="71"/>
      <c r="D111" s="70" t="s">
        <v>610</v>
      </c>
      <c r="E111" s="70" t="s">
        <v>49</v>
      </c>
      <c r="F111" s="70">
        <v>1</v>
      </c>
    </row>
    <row r="112" spans="1:6" ht="15.75">
      <c r="A112" s="69">
        <v>44272</v>
      </c>
      <c r="B112" s="70" t="s">
        <v>63</v>
      </c>
      <c r="C112" s="71"/>
      <c r="D112" s="70" t="s">
        <v>610</v>
      </c>
      <c r="E112" s="70" t="s">
        <v>49</v>
      </c>
      <c r="F112" s="70">
        <v>1</v>
      </c>
    </row>
    <row r="113" spans="1:6" ht="15.75">
      <c r="A113" s="69">
        <v>44272</v>
      </c>
      <c r="B113" s="70" t="s">
        <v>63</v>
      </c>
      <c r="C113" s="71"/>
      <c r="D113" s="70" t="s">
        <v>610</v>
      </c>
      <c r="E113" s="70" t="s">
        <v>49</v>
      </c>
      <c r="F113" s="70">
        <v>1</v>
      </c>
    </row>
    <row r="114" spans="1:6" ht="15.75">
      <c r="A114" s="69">
        <v>44272</v>
      </c>
      <c r="B114" s="70" t="s">
        <v>63</v>
      </c>
      <c r="C114" s="71"/>
      <c r="D114" s="70" t="s">
        <v>610</v>
      </c>
      <c r="E114" s="70" t="s">
        <v>49</v>
      </c>
      <c r="F114" s="70">
        <v>2</v>
      </c>
    </row>
    <row r="115" spans="1:6" ht="15.75">
      <c r="A115" s="69">
        <v>44272</v>
      </c>
      <c r="B115" s="70" t="s">
        <v>63</v>
      </c>
      <c r="C115" s="71"/>
      <c r="D115" s="70" t="s">
        <v>610</v>
      </c>
      <c r="E115" s="70" t="s">
        <v>49</v>
      </c>
      <c r="F115" s="70">
        <v>1</v>
      </c>
    </row>
    <row r="116" spans="1:6" ht="15.75">
      <c r="A116" s="69">
        <v>44272</v>
      </c>
      <c r="B116" s="70" t="s">
        <v>63</v>
      </c>
      <c r="C116" s="71"/>
      <c r="D116" s="70" t="s">
        <v>610</v>
      </c>
      <c r="E116" s="70" t="s">
        <v>49</v>
      </c>
      <c r="F116" s="70">
        <v>1</v>
      </c>
    </row>
    <row r="117" spans="1:6" ht="15.75">
      <c r="A117" s="69">
        <v>44272</v>
      </c>
      <c r="B117" s="70" t="s">
        <v>63</v>
      </c>
      <c r="C117" s="71"/>
      <c r="D117" s="70" t="s">
        <v>610</v>
      </c>
      <c r="E117" s="70" t="s">
        <v>49</v>
      </c>
      <c r="F117" s="70">
        <v>1</v>
      </c>
    </row>
    <row r="118" spans="1:6" ht="15.75">
      <c r="A118" s="69">
        <v>44273</v>
      </c>
      <c r="B118" s="70" t="s">
        <v>62</v>
      </c>
      <c r="C118" s="71" t="s">
        <v>581</v>
      </c>
      <c r="D118" s="70"/>
      <c r="E118" s="70" t="s">
        <v>85</v>
      </c>
      <c r="F118" s="70">
        <v>1</v>
      </c>
    </row>
    <row r="119" spans="1:6" ht="15.75">
      <c r="A119" s="69">
        <v>44273</v>
      </c>
      <c r="B119" s="70" t="s">
        <v>62</v>
      </c>
      <c r="C119" s="71" t="s">
        <v>582</v>
      </c>
      <c r="D119" s="70"/>
      <c r="E119" s="70" t="s">
        <v>85</v>
      </c>
      <c r="F119" s="70">
        <v>1</v>
      </c>
    </row>
    <row r="120" spans="1:6" ht="15.75">
      <c r="A120" s="69">
        <v>44273</v>
      </c>
      <c r="B120" s="70" t="s">
        <v>62</v>
      </c>
      <c r="C120" s="71" t="s">
        <v>583</v>
      </c>
      <c r="D120" s="70"/>
      <c r="E120" s="70" t="s">
        <v>85</v>
      </c>
      <c r="F120" s="70">
        <v>1</v>
      </c>
    </row>
    <row r="121" spans="1:6" ht="15.75">
      <c r="A121" s="69">
        <v>44273</v>
      </c>
      <c r="B121" s="70" t="s">
        <v>62</v>
      </c>
      <c r="C121" s="71" t="s">
        <v>584</v>
      </c>
      <c r="D121" s="70"/>
      <c r="E121" s="70" t="s">
        <v>85</v>
      </c>
      <c r="F121" s="70">
        <v>1</v>
      </c>
    </row>
    <row r="122" spans="1:6" ht="15.75">
      <c r="A122" s="69">
        <v>44273</v>
      </c>
      <c r="B122" s="70" t="s">
        <v>62</v>
      </c>
      <c r="C122" s="71" t="s">
        <v>584</v>
      </c>
      <c r="D122" s="70"/>
      <c r="E122" s="70" t="s">
        <v>85</v>
      </c>
      <c r="F122" s="70">
        <v>1</v>
      </c>
    </row>
    <row r="123" spans="1:6" ht="15.75">
      <c r="A123" s="69">
        <v>44273</v>
      </c>
      <c r="B123" s="70" t="s">
        <v>62</v>
      </c>
      <c r="C123" s="71" t="s">
        <v>72</v>
      </c>
      <c r="D123" s="70"/>
      <c r="E123" s="70" t="s">
        <v>85</v>
      </c>
      <c r="F123" s="70">
        <v>1</v>
      </c>
    </row>
    <row r="124" spans="1:6" ht="15.75">
      <c r="A124" s="69">
        <v>44273</v>
      </c>
      <c r="B124" s="70" t="s">
        <v>62</v>
      </c>
      <c r="C124" s="71" t="s">
        <v>70</v>
      </c>
      <c r="D124" s="70"/>
      <c r="E124" s="70" t="s">
        <v>85</v>
      </c>
      <c r="F124" s="70">
        <v>1</v>
      </c>
    </row>
    <row r="125" spans="1:6" ht="15.75">
      <c r="A125" s="69">
        <v>44273</v>
      </c>
      <c r="B125" s="70" t="s">
        <v>62</v>
      </c>
      <c r="C125" s="71" t="s">
        <v>585</v>
      </c>
      <c r="D125" s="70"/>
      <c r="E125" s="70" t="s">
        <v>85</v>
      </c>
      <c r="F125" s="70">
        <v>1</v>
      </c>
    </row>
    <row r="126" spans="1:6" ht="15.75">
      <c r="A126" s="69">
        <v>44273</v>
      </c>
      <c r="B126" s="70" t="s">
        <v>62</v>
      </c>
      <c r="C126" s="71" t="s">
        <v>585</v>
      </c>
      <c r="D126" s="70"/>
      <c r="E126" s="70" t="s">
        <v>85</v>
      </c>
      <c r="F126" s="70">
        <v>1</v>
      </c>
    </row>
    <row r="127" spans="1:6" ht="15.75">
      <c r="A127" s="69">
        <v>44273</v>
      </c>
      <c r="B127" s="70" t="s">
        <v>62</v>
      </c>
      <c r="C127" s="71" t="s">
        <v>586</v>
      </c>
      <c r="D127" s="70"/>
      <c r="E127" s="70" t="s">
        <v>85</v>
      </c>
      <c r="F127" s="70">
        <v>1</v>
      </c>
    </row>
    <row r="128" spans="1:6" ht="15.75">
      <c r="A128" s="69">
        <v>44273</v>
      </c>
      <c r="B128" s="70" t="s">
        <v>63</v>
      </c>
      <c r="C128" s="71" t="s">
        <v>587</v>
      </c>
      <c r="D128" s="70"/>
      <c r="E128" s="70" t="s">
        <v>85</v>
      </c>
      <c r="F128" s="70">
        <v>1</v>
      </c>
    </row>
    <row r="129" spans="1:6" ht="27">
      <c r="A129" s="69">
        <v>44273</v>
      </c>
      <c r="B129" s="70" t="s">
        <v>62</v>
      </c>
      <c r="C129" s="71" t="s">
        <v>588</v>
      </c>
      <c r="D129" s="70"/>
      <c r="E129" s="70" t="s">
        <v>85</v>
      </c>
      <c r="F129" s="70">
        <v>1</v>
      </c>
    </row>
    <row r="130" spans="1:6" ht="15.75">
      <c r="A130" s="69">
        <v>44273</v>
      </c>
      <c r="B130" s="70" t="s">
        <v>64</v>
      </c>
      <c r="C130" s="71" t="s">
        <v>589</v>
      </c>
      <c r="D130" s="70"/>
      <c r="E130" s="70" t="s">
        <v>85</v>
      </c>
      <c r="F130" s="70">
        <v>1</v>
      </c>
    </row>
    <row r="131" spans="1:6" ht="15.75">
      <c r="A131" s="69">
        <v>44273</v>
      </c>
      <c r="B131" s="70" t="s">
        <v>62</v>
      </c>
      <c r="C131" s="71" t="s">
        <v>590</v>
      </c>
      <c r="D131" s="70"/>
      <c r="E131" s="70" t="s">
        <v>85</v>
      </c>
      <c r="F131" s="70">
        <v>1</v>
      </c>
    </row>
    <row r="132" spans="1:6" ht="15.75">
      <c r="A132" s="69">
        <v>44273</v>
      </c>
      <c r="B132" s="70" t="s">
        <v>63</v>
      </c>
      <c r="C132" s="71"/>
      <c r="D132" s="70" t="s">
        <v>611</v>
      </c>
      <c r="E132" s="70" t="s">
        <v>87</v>
      </c>
      <c r="F132" s="70">
        <v>1</v>
      </c>
    </row>
    <row r="133" spans="1:6" ht="15.75">
      <c r="A133" s="69">
        <v>44273</v>
      </c>
      <c r="B133" s="70" t="s">
        <v>63</v>
      </c>
      <c r="C133" s="71"/>
      <c r="D133" s="70" t="s">
        <v>611</v>
      </c>
      <c r="E133" s="70" t="s">
        <v>87</v>
      </c>
      <c r="F133" s="70">
        <v>1</v>
      </c>
    </row>
    <row r="134" spans="1:6" ht="15.75">
      <c r="A134" s="69">
        <v>44273</v>
      </c>
      <c r="B134" s="70" t="s">
        <v>63</v>
      </c>
      <c r="C134" s="71"/>
      <c r="D134" s="70" t="s">
        <v>611</v>
      </c>
      <c r="E134" s="70" t="s">
        <v>87</v>
      </c>
      <c r="F134" s="70">
        <v>1</v>
      </c>
    </row>
    <row r="135" spans="1:6" ht="15.75">
      <c r="A135" s="69">
        <v>44273</v>
      </c>
      <c r="B135" s="70" t="s">
        <v>63</v>
      </c>
      <c r="C135" s="71"/>
      <c r="D135" s="70" t="s">
        <v>611</v>
      </c>
      <c r="E135" s="70" t="s">
        <v>87</v>
      </c>
      <c r="F135" s="70">
        <v>1</v>
      </c>
    </row>
    <row r="136" spans="1:6" ht="15.75">
      <c r="A136" s="69">
        <v>44273</v>
      </c>
      <c r="B136" s="70" t="s">
        <v>63</v>
      </c>
      <c r="C136" s="71"/>
      <c r="D136" s="70" t="s">
        <v>611</v>
      </c>
      <c r="E136" s="70" t="s">
        <v>87</v>
      </c>
      <c r="F136" s="70">
        <v>1</v>
      </c>
    </row>
    <row r="137" spans="1:6" ht="15.75">
      <c r="A137" s="69">
        <v>44273</v>
      </c>
      <c r="B137" s="70" t="s">
        <v>63</v>
      </c>
      <c r="C137" s="71"/>
      <c r="D137" s="70" t="s">
        <v>611</v>
      </c>
      <c r="E137" s="70" t="s">
        <v>87</v>
      </c>
      <c r="F137" s="70">
        <v>1</v>
      </c>
    </row>
    <row r="138" spans="1:6" ht="15.75">
      <c r="A138" s="69">
        <v>44273</v>
      </c>
      <c r="B138" s="70" t="s">
        <v>63</v>
      </c>
      <c r="C138" s="71"/>
      <c r="D138" s="70" t="s">
        <v>611</v>
      </c>
      <c r="E138" s="70" t="s">
        <v>87</v>
      </c>
      <c r="F138" s="70">
        <v>1</v>
      </c>
    </row>
    <row r="139" spans="1:6" ht="15.75">
      <c r="A139" s="69">
        <v>44273</v>
      </c>
      <c r="B139" s="70" t="s">
        <v>63</v>
      </c>
      <c r="C139" s="71"/>
      <c r="D139" s="70" t="s">
        <v>611</v>
      </c>
      <c r="E139" s="70" t="s">
        <v>87</v>
      </c>
      <c r="F139" s="70">
        <v>1</v>
      </c>
    </row>
    <row r="140" spans="1:6" ht="15.75">
      <c r="A140" s="69">
        <v>44273</v>
      </c>
      <c r="B140" s="70" t="s">
        <v>63</v>
      </c>
      <c r="C140" s="71"/>
      <c r="D140" s="70" t="s">
        <v>611</v>
      </c>
      <c r="E140" s="70" t="s">
        <v>87</v>
      </c>
      <c r="F140" s="70">
        <v>1</v>
      </c>
    </row>
    <row r="141" spans="1:6" ht="15.75">
      <c r="A141" s="69">
        <v>44273</v>
      </c>
      <c r="B141" s="70" t="s">
        <v>63</v>
      </c>
      <c r="C141" s="71"/>
      <c r="D141" s="70" t="s">
        <v>611</v>
      </c>
      <c r="E141" s="70" t="s">
        <v>87</v>
      </c>
      <c r="F141" s="70">
        <v>1</v>
      </c>
    </row>
    <row r="142" spans="1:6" ht="15.75">
      <c r="A142" s="69">
        <v>44273</v>
      </c>
      <c r="B142" s="70" t="s">
        <v>63</v>
      </c>
      <c r="C142" s="71"/>
      <c r="D142" s="70" t="s">
        <v>611</v>
      </c>
      <c r="E142" s="70" t="s">
        <v>87</v>
      </c>
      <c r="F142" s="70">
        <v>1</v>
      </c>
    </row>
    <row r="143" spans="1:6" ht="15.75">
      <c r="A143" s="69">
        <v>44273</v>
      </c>
      <c r="B143" s="70" t="s">
        <v>63</v>
      </c>
      <c r="C143" s="71"/>
      <c r="D143" s="70" t="s">
        <v>611</v>
      </c>
      <c r="E143" s="70" t="s">
        <v>87</v>
      </c>
      <c r="F143" s="70">
        <v>1</v>
      </c>
    </row>
    <row r="144" spans="1:6" ht="15.75">
      <c r="A144" s="69">
        <v>44273</v>
      </c>
      <c r="B144" s="70" t="s">
        <v>63</v>
      </c>
      <c r="C144" s="71"/>
      <c r="D144" s="70" t="s">
        <v>611</v>
      </c>
      <c r="E144" s="70" t="s">
        <v>87</v>
      </c>
      <c r="F144" s="70">
        <v>1</v>
      </c>
    </row>
    <row r="145" spans="1:6" ht="15.75">
      <c r="A145" s="69">
        <v>44273</v>
      </c>
      <c r="B145" s="70" t="s">
        <v>63</v>
      </c>
      <c r="C145" s="71"/>
      <c r="D145" s="70" t="s">
        <v>611</v>
      </c>
      <c r="E145" s="70" t="s">
        <v>87</v>
      </c>
      <c r="F145" s="70">
        <v>1</v>
      </c>
    </row>
    <row r="146" spans="1:6" ht="15.75">
      <c r="A146" s="69">
        <v>44273</v>
      </c>
      <c r="B146" s="70" t="s">
        <v>63</v>
      </c>
      <c r="C146" s="71"/>
      <c r="D146" s="70" t="s">
        <v>611</v>
      </c>
      <c r="E146" s="70" t="s">
        <v>87</v>
      </c>
      <c r="F146" s="70">
        <v>1</v>
      </c>
    </row>
    <row r="147" spans="1:6" ht="15.75">
      <c r="A147" s="69">
        <v>44273</v>
      </c>
      <c r="B147" s="70" t="s">
        <v>63</v>
      </c>
      <c r="C147" s="71"/>
      <c r="D147" s="70" t="s">
        <v>611</v>
      </c>
      <c r="E147" s="70" t="s">
        <v>87</v>
      </c>
      <c r="F147" s="70">
        <v>1</v>
      </c>
    </row>
    <row r="148" spans="1:6" ht="15.75">
      <c r="A148" s="69">
        <v>44273</v>
      </c>
      <c r="B148" s="70" t="s">
        <v>63</v>
      </c>
      <c r="C148" s="71"/>
      <c r="D148" s="70" t="s">
        <v>611</v>
      </c>
      <c r="E148" s="70" t="s">
        <v>87</v>
      </c>
      <c r="F148" s="70">
        <v>1</v>
      </c>
    </row>
    <row r="149" spans="1:6" ht="15.75">
      <c r="A149" s="69">
        <v>44273</v>
      </c>
      <c r="B149" s="70" t="s">
        <v>63</v>
      </c>
      <c r="C149" s="71"/>
      <c r="D149" s="70" t="s">
        <v>611</v>
      </c>
      <c r="E149" s="70" t="s">
        <v>87</v>
      </c>
      <c r="F149" s="70">
        <v>1</v>
      </c>
    </row>
    <row r="150" spans="1:6" ht="15.75">
      <c r="A150" s="69">
        <v>44273</v>
      </c>
      <c r="B150" s="70" t="s">
        <v>63</v>
      </c>
      <c r="C150" s="71"/>
      <c r="D150" s="70" t="s">
        <v>611</v>
      </c>
      <c r="E150" s="70" t="s">
        <v>87</v>
      </c>
      <c r="F150" s="70">
        <v>1</v>
      </c>
    </row>
    <row r="151" spans="1:6" ht="15.75">
      <c r="A151" s="69">
        <v>44273</v>
      </c>
      <c r="B151" s="70" t="s">
        <v>63</v>
      </c>
      <c r="C151" s="71"/>
      <c r="D151" s="70" t="s">
        <v>611</v>
      </c>
      <c r="E151" s="70" t="s">
        <v>87</v>
      </c>
      <c r="F151" s="70">
        <v>1</v>
      </c>
    </row>
    <row r="152" spans="1:6" ht="15.75">
      <c r="A152" s="69">
        <v>44273</v>
      </c>
      <c r="B152" s="70" t="s">
        <v>63</v>
      </c>
      <c r="C152" s="71"/>
      <c r="D152" s="70" t="s">
        <v>611</v>
      </c>
      <c r="E152" s="70" t="s">
        <v>87</v>
      </c>
      <c r="F152" s="70">
        <v>1</v>
      </c>
    </row>
    <row r="153" spans="1:6" ht="15.75">
      <c r="A153" s="69">
        <v>44273</v>
      </c>
      <c r="B153" s="70" t="s">
        <v>63</v>
      </c>
      <c r="C153" s="71"/>
      <c r="D153" s="70" t="s">
        <v>611</v>
      </c>
      <c r="E153" s="70" t="s">
        <v>87</v>
      </c>
      <c r="F153" s="70">
        <v>1</v>
      </c>
    </row>
    <row r="154" spans="1:6" ht="15.75">
      <c r="A154" s="69">
        <v>44273</v>
      </c>
      <c r="B154" s="70" t="s">
        <v>63</v>
      </c>
      <c r="C154" s="71"/>
      <c r="D154" s="70" t="s">
        <v>611</v>
      </c>
      <c r="E154" s="70" t="s">
        <v>87</v>
      </c>
      <c r="F154" s="70">
        <v>1</v>
      </c>
    </row>
    <row r="155" spans="1:6" ht="15.75">
      <c r="A155" s="69">
        <v>44273</v>
      </c>
      <c r="B155" s="70" t="s">
        <v>63</v>
      </c>
      <c r="C155" s="71"/>
      <c r="D155" s="70" t="s">
        <v>611</v>
      </c>
      <c r="E155" s="70" t="s">
        <v>87</v>
      </c>
      <c r="F155" s="70">
        <v>1</v>
      </c>
    </row>
    <row r="156" spans="1:6" ht="15.75">
      <c r="A156" s="69">
        <v>44273</v>
      </c>
      <c r="B156" s="70" t="s">
        <v>63</v>
      </c>
      <c r="C156" s="71"/>
      <c r="D156" s="70" t="s">
        <v>611</v>
      </c>
      <c r="E156" s="70" t="s">
        <v>87</v>
      </c>
      <c r="F156" s="70">
        <v>1</v>
      </c>
    </row>
    <row r="157" spans="1:6" ht="15.75">
      <c r="A157" s="69">
        <v>44273</v>
      </c>
      <c r="B157" s="70" t="s">
        <v>63</v>
      </c>
      <c r="C157" s="71"/>
      <c r="D157" s="70" t="s">
        <v>611</v>
      </c>
      <c r="E157" s="70" t="s">
        <v>87</v>
      </c>
      <c r="F157" s="70">
        <v>1</v>
      </c>
    </row>
    <row r="158" spans="1:6" ht="15.75">
      <c r="A158" s="69">
        <v>44273</v>
      </c>
      <c r="B158" s="70" t="s">
        <v>63</v>
      </c>
      <c r="C158" s="71"/>
      <c r="D158" s="70" t="s">
        <v>611</v>
      </c>
      <c r="E158" s="70" t="s">
        <v>87</v>
      </c>
      <c r="F158" s="70">
        <v>1</v>
      </c>
    </row>
    <row r="159" spans="1:6" ht="15.75">
      <c r="A159" s="69">
        <v>44273</v>
      </c>
      <c r="B159" s="70" t="s">
        <v>63</v>
      </c>
      <c r="C159" s="71"/>
      <c r="D159" s="70" t="s">
        <v>611</v>
      </c>
      <c r="E159" s="70" t="s">
        <v>87</v>
      </c>
      <c r="F159" s="70">
        <v>1</v>
      </c>
    </row>
    <row r="160" spans="1:6" ht="15.75">
      <c r="A160" s="69">
        <v>44273</v>
      </c>
      <c r="B160" s="70" t="s">
        <v>63</v>
      </c>
      <c r="C160" s="71"/>
      <c r="D160" s="70" t="s">
        <v>611</v>
      </c>
      <c r="E160" s="70" t="s">
        <v>87</v>
      </c>
      <c r="F160" s="70">
        <v>1</v>
      </c>
    </row>
    <row r="161" spans="1:6" ht="15.75">
      <c r="A161" s="69">
        <v>44273</v>
      </c>
      <c r="B161" s="70" t="s">
        <v>63</v>
      </c>
      <c r="C161" s="71"/>
      <c r="D161" s="70" t="s">
        <v>611</v>
      </c>
      <c r="E161" s="70" t="s">
        <v>87</v>
      </c>
      <c r="F161" s="70">
        <v>1</v>
      </c>
    </row>
    <row r="162" spans="1:6" ht="15.75">
      <c r="A162" s="69">
        <v>44273</v>
      </c>
      <c r="B162" s="70" t="s">
        <v>63</v>
      </c>
      <c r="C162" s="71"/>
      <c r="D162" s="70" t="s">
        <v>611</v>
      </c>
      <c r="E162" s="70" t="s">
        <v>87</v>
      </c>
      <c r="F162" s="70">
        <v>1</v>
      </c>
    </row>
    <row r="163" spans="1:6" ht="15.75">
      <c r="A163" s="69">
        <v>44273</v>
      </c>
      <c r="B163" s="70" t="s">
        <v>63</v>
      </c>
      <c r="C163" s="71"/>
      <c r="D163" s="70" t="s">
        <v>611</v>
      </c>
      <c r="E163" s="70" t="s">
        <v>87</v>
      </c>
      <c r="F163" s="70">
        <v>1</v>
      </c>
    </row>
    <row r="164" spans="1:6" ht="15.75">
      <c r="A164" s="69">
        <v>44274</v>
      </c>
      <c r="B164" s="70" t="s">
        <v>63</v>
      </c>
      <c r="C164" s="71" t="s">
        <v>67</v>
      </c>
      <c r="D164" s="70"/>
      <c r="E164" s="70" t="s">
        <v>86</v>
      </c>
      <c r="F164" s="70">
        <v>1</v>
      </c>
    </row>
    <row r="165" spans="1:6" ht="15.75">
      <c r="A165" s="69">
        <v>44278</v>
      </c>
      <c r="B165" s="70" t="s">
        <v>63</v>
      </c>
      <c r="C165" s="71" t="s">
        <v>591</v>
      </c>
      <c r="D165" s="70"/>
      <c r="E165" s="70" t="s">
        <v>85</v>
      </c>
      <c r="F165" s="70">
        <v>1</v>
      </c>
    </row>
    <row r="166" spans="1:6" ht="15.75">
      <c r="A166" s="69">
        <v>44278</v>
      </c>
      <c r="B166" s="70" t="s">
        <v>62</v>
      </c>
      <c r="C166" s="71" t="s">
        <v>84</v>
      </c>
      <c r="D166" s="70"/>
      <c r="E166" s="70" t="s">
        <v>85</v>
      </c>
      <c r="F166" s="70">
        <v>1</v>
      </c>
    </row>
    <row r="167" spans="1:6" ht="15.75">
      <c r="A167" s="69">
        <v>44278</v>
      </c>
      <c r="B167" s="70" t="s">
        <v>62</v>
      </c>
      <c r="C167" s="71" t="s">
        <v>592</v>
      </c>
      <c r="D167" s="70"/>
      <c r="E167" s="70" t="s">
        <v>85</v>
      </c>
      <c r="F167" s="70">
        <v>1</v>
      </c>
    </row>
    <row r="168" spans="1:6" ht="15.75">
      <c r="A168" s="69">
        <v>44278</v>
      </c>
      <c r="B168" s="70" t="s">
        <v>62</v>
      </c>
      <c r="C168" s="71" t="s">
        <v>81</v>
      </c>
      <c r="D168" s="70"/>
      <c r="E168" s="70" t="s">
        <v>85</v>
      </c>
      <c r="F168" s="70">
        <v>1</v>
      </c>
    </row>
    <row r="169" spans="1:6" ht="15.75">
      <c r="A169" s="69">
        <v>44278</v>
      </c>
      <c r="B169" s="70" t="s">
        <v>62</v>
      </c>
      <c r="C169" s="71" t="s">
        <v>593</v>
      </c>
      <c r="D169" s="70"/>
      <c r="E169" s="70" t="s">
        <v>85</v>
      </c>
      <c r="F169" s="70">
        <v>1</v>
      </c>
    </row>
    <row r="170" spans="1:6" ht="15.75">
      <c r="A170" s="69">
        <v>44278</v>
      </c>
      <c r="B170" s="70" t="s">
        <v>62</v>
      </c>
      <c r="C170" s="71" t="s">
        <v>594</v>
      </c>
      <c r="D170" s="70"/>
      <c r="E170" s="70" t="s">
        <v>85</v>
      </c>
      <c r="F170" s="70">
        <v>1</v>
      </c>
    </row>
    <row r="171" spans="1:6" ht="15.75">
      <c r="A171" s="69">
        <v>44278</v>
      </c>
      <c r="B171" s="70" t="s">
        <v>62</v>
      </c>
      <c r="C171" s="71" t="s">
        <v>595</v>
      </c>
      <c r="D171" s="70"/>
      <c r="E171" s="70" t="s">
        <v>85</v>
      </c>
      <c r="F171" s="70">
        <v>1</v>
      </c>
    </row>
    <row r="172" spans="1:6" ht="15.75">
      <c r="A172" s="69">
        <v>44279</v>
      </c>
      <c r="B172" s="70" t="s">
        <v>62</v>
      </c>
      <c r="C172" s="72" t="s">
        <v>615</v>
      </c>
      <c r="D172" s="70"/>
      <c r="E172" s="70" t="s">
        <v>85</v>
      </c>
      <c r="F172" s="70">
        <v>1</v>
      </c>
    </row>
    <row r="173" spans="1:6" ht="15.75">
      <c r="A173" s="69">
        <v>44279</v>
      </c>
      <c r="B173" s="70" t="s">
        <v>62</v>
      </c>
      <c r="C173" s="71" t="s">
        <v>74</v>
      </c>
      <c r="D173" s="70"/>
      <c r="E173" s="70" t="s">
        <v>85</v>
      </c>
      <c r="F173" s="70">
        <v>1</v>
      </c>
    </row>
    <row r="174" spans="1:6" ht="15.75">
      <c r="A174" s="69">
        <v>44279</v>
      </c>
      <c r="B174" s="70" t="s">
        <v>62</v>
      </c>
      <c r="C174" s="71" t="s">
        <v>559</v>
      </c>
      <c r="D174" s="70"/>
      <c r="E174" s="70" t="s">
        <v>85</v>
      </c>
      <c r="F174" s="70">
        <v>1</v>
      </c>
    </row>
    <row r="175" spans="1:6" ht="15.75">
      <c r="A175" s="69">
        <v>44279</v>
      </c>
      <c r="B175" s="70" t="s">
        <v>62</v>
      </c>
      <c r="C175" s="71" t="s">
        <v>597</v>
      </c>
      <c r="D175" s="70"/>
      <c r="E175" s="70" t="s">
        <v>86</v>
      </c>
      <c r="F175" s="70">
        <v>3</v>
      </c>
    </row>
    <row r="176" spans="1:6" ht="15.75">
      <c r="A176" s="69">
        <v>44279</v>
      </c>
      <c r="B176" s="70" t="s">
        <v>62</v>
      </c>
      <c r="C176" s="71" t="s">
        <v>597</v>
      </c>
      <c r="D176" s="70"/>
      <c r="E176" s="70" t="s">
        <v>86</v>
      </c>
      <c r="F176" s="70">
        <v>1</v>
      </c>
    </row>
    <row r="177" spans="1:6" ht="15.75">
      <c r="A177" s="69">
        <v>44279</v>
      </c>
      <c r="B177" s="70" t="s">
        <v>62</v>
      </c>
      <c r="C177" s="71" t="s">
        <v>597</v>
      </c>
      <c r="D177" s="70"/>
      <c r="E177" s="70" t="s">
        <v>86</v>
      </c>
      <c r="F177" s="70">
        <v>1</v>
      </c>
    </row>
    <row r="178" spans="1:6" ht="15.75">
      <c r="A178" s="69">
        <v>44279</v>
      </c>
      <c r="B178" s="70" t="s">
        <v>62</v>
      </c>
      <c r="C178" s="71" t="s">
        <v>597</v>
      </c>
      <c r="D178" s="70"/>
      <c r="E178" s="70" t="s">
        <v>86</v>
      </c>
      <c r="F178" s="70">
        <v>1</v>
      </c>
    </row>
    <row r="179" spans="1:6" ht="15.75">
      <c r="A179" s="69">
        <v>44279</v>
      </c>
      <c r="B179" s="70" t="s">
        <v>62</v>
      </c>
      <c r="C179" s="71" t="s">
        <v>597</v>
      </c>
      <c r="D179" s="70"/>
      <c r="E179" s="70" t="s">
        <v>86</v>
      </c>
      <c r="F179" s="70">
        <v>1</v>
      </c>
    </row>
    <row r="180" spans="1:6" ht="15.75">
      <c r="A180" s="69">
        <v>44279</v>
      </c>
      <c r="B180" s="70" t="s">
        <v>62</v>
      </c>
      <c r="C180" s="71" t="s">
        <v>597</v>
      </c>
      <c r="D180" s="70"/>
      <c r="E180" s="70" t="s">
        <v>86</v>
      </c>
      <c r="F180" s="70">
        <v>1</v>
      </c>
    </row>
    <row r="181" spans="1:6" ht="15.75">
      <c r="A181" s="69">
        <v>44279</v>
      </c>
      <c r="B181" s="70" t="s">
        <v>62</v>
      </c>
      <c r="C181" s="71" t="s">
        <v>597</v>
      </c>
      <c r="D181" s="70"/>
      <c r="E181" s="70" t="s">
        <v>86</v>
      </c>
      <c r="F181" s="70">
        <v>1</v>
      </c>
    </row>
    <row r="182" spans="1:6" ht="15.75">
      <c r="A182" s="69">
        <v>44279</v>
      </c>
      <c r="B182" s="70" t="s">
        <v>62</v>
      </c>
      <c r="C182" s="71" t="s">
        <v>597</v>
      </c>
      <c r="D182" s="70"/>
      <c r="E182" s="70" t="s">
        <v>86</v>
      </c>
      <c r="F182" s="70">
        <v>1</v>
      </c>
    </row>
    <row r="183" spans="1:6" ht="15.75">
      <c r="A183" s="69">
        <v>44279</v>
      </c>
      <c r="B183" s="70" t="s">
        <v>62</v>
      </c>
      <c r="C183" s="71" t="s">
        <v>597</v>
      </c>
      <c r="D183" s="70"/>
      <c r="E183" s="70" t="s">
        <v>86</v>
      </c>
      <c r="F183" s="70">
        <v>1</v>
      </c>
    </row>
    <row r="184" spans="1:6" ht="15.75">
      <c r="A184" s="69">
        <v>44279</v>
      </c>
      <c r="B184" s="70" t="s">
        <v>62</v>
      </c>
      <c r="C184" s="71" t="s">
        <v>597</v>
      </c>
      <c r="D184" s="70"/>
      <c r="E184" s="70" t="s">
        <v>86</v>
      </c>
      <c r="F184" s="70">
        <v>1</v>
      </c>
    </row>
    <row r="185" spans="1:6" ht="15.75">
      <c r="A185" s="69">
        <v>44279</v>
      </c>
      <c r="B185" s="70" t="s">
        <v>62</v>
      </c>
      <c r="C185" s="71" t="s">
        <v>597</v>
      </c>
      <c r="D185" s="70"/>
      <c r="E185" s="70" t="s">
        <v>86</v>
      </c>
      <c r="F185" s="70">
        <v>1</v>
      </c>
    </row>
    <row r="186" spans="1:6" ht="15.75">
      <c r="A186" s="69">
        <v>44279</v>
      </c>
      <c r="B186" s="70" t="s">
        <v>62</v>
      </c>
      <c r="C186" s="71" t="s">
        <v>597</v>
      </c>
      <c r="D186" s="70"/>
      <c r="E186" s="70" t="s">
        <v>86</v>
      </c>
      <c r="F186" s="70">
        <v>1</v>
      </c>
    </row>
    <row r="187" spans="1:6" ht="15.75">
      <c r="A187" s="69">
        <v>44279</v>
      </c>
      <c r="B187" s="70" t="s">
        <v>62</v>
      </c>
      <c r="C187" s="71" t="s">
        <v>597</v>
      </c>
      <c r="D187" s="70"/>
      <c r="E187" s="70" t="s">
        <v>86</v>
      </c>
      <c r="F187" s="70">
        <v>1</v>
      </c>
    </row>
    <row r="188" spans="1:6" ht="15.75">
      <c r="A188" s="69">
        <v>44279</v>
      </c>
      <c r="B188" s="70" t="s">
        <v>62</v>
      </c>
      <c r="C188" s="71" t="s">
        <v>597</v>
      </c>
      <c r="D188" s="70"/>
      <c r="E188" s="70" t="s">
        <v>86</v>
      </c>
      <c r="F188" s="70">
        <v>1</v>
      </c>
    </row>
    <row r="189" spans="1:6" ht="15.75">
      <c r="A189" s="69">
        <v>44279</v>
      </c>
      <c r="B189" s="70" t="s">
        <v>62</v>
      </c>
      <c r="C189" s="71" t="s">
        <v>597</v>
      </c>
      <c r="D189" s="70"/>
      <c r="E189" s="70" t="s">
        <v>86</v>
      </c>
      <c r="F189" s="70">
        <v>1</v>
      </c>
    </row>
    <row r="190" spans="1:6" ht="15.75">
      <c r="A190" s="69">
        <v>44279</v>
      </c>
      <c r="B190" s="70" t="s">
        <v>62</v>
      </c>
      <c r="C190" s="71" t="s">
        <v>597</v>
      </c>
      <c r="D190" s="70"/>
      <c r="E190" s="70" t="s">
        <v>86</v>
      </c>
      <c r="F190" s="70">
        <v>1</v>
      </c>
    </row>
    <row r="191" spans="1:6" ht="15.75">
      <c r="A191" s="69">
        <v>44279</v>
      </c>
      <c r="B191" s="70" t="s">
        <v>62</v>
      </c>
      <c r="C191" s="71" t="s">
        <v>597</v>
      </c>
      <c r="D191" s="70"/>
      <c r="E191" s="70" t="s">
        <v>86</v>
      </c>
      <c r="F191" s="70">
        <v>1</v>
      </c>
    </row>
    <row r="192" spans="1:6" ht="15.75">
      <c r="A192" s="69">
        <v>44279</v>
      </c>
      <c r="B192" s="70" t="s">
        <v>62</v>
      </c>
      <c r="C192" s="71" t="s">
        <v>597</v>
      </c>
      <c r="D192" s="70"/>
      <c r="E192" s="70" t="s">
        <v>86</v>
      </c>
      <c r="F192" s="70">
        <v>1</v>
      </c>
    </row>
    <row r="193" spans="1:6" ht="15.75">
      <c r="A193" s="69">
        <v>44279</v>
      </c>
      <c r="B193" s="70" t="s">
        <v>62</v>
      </c>
      <c r="C193" s="71" t="s">
        <v>597</v>
      </c>
      <c r="D193" s="70"/>
      <c r="E193" s="70" t="s">
        <v>86</v>
      </c>
      <c r="F193" s="70">
        <v>1</v>
      </c>
    </row>
    <row r="194" spans="1:6" ht="15.75">
      <c r="A194" s="69">
        <v>44279</v>
      </c>
      <c r="B194" s="70" t="s">
        <v>62</v>
      </c>
      <c r="C194" s="71" t="s">
        <v>597</v>
      </c>
      <c r="D194" s="70"/>
      <c r="E194" s="70" t="s">
        <v>86</v>
      </c>
      <c r="F194" s="70">
        <v>1</v>
      </c>
    </row>
    <row r="195" spans="1:6" ht="15.75">
      <c r="A195" s="69">
        <v>44279</v>
      </c>
      <c r="B195" s="70" t="s">
        <v>62</v>
      </c>
      <c r="C195" s="71" t="s">
        <v>597</v>
      </c>
      <c r="D195" s="70"/>
      <c r="E195" s="70" t="s">
        <v>86</v>
      </c>
      <c r="F195" s="70">
        <v>1</v>
      </c>
    </row>
    <row r="196" spans="1:6" ht="15.75">
      <c r="A196" s="69">
        <v>44279</v>
      </c>
      <c r="B196" s="70" t="s">
        <v>62</v>
      </c>
      <c r="C196" s="71" t="s">
        <v>597</v>
      </c>
      <c r="D196" s="70"/>
      <c r="E196" s="70" t="s">
        <v>86</v>
      </c>
      <c r="F196" s="70">
        <v>1</v>
      </c>
    </row>
    <row r="197" spans="1:6" ht="15.75">
      <c r="A197" s="69">
        <v>44279</v>
      </c>
      <c r="B197" s="70" t="s">
        <v>62</v>
      </c>
      <c r="C197" s="71" t="s">
        <v>597</v>
      </c>
      <c r="D197" s="70"/>
      <c r="E197" s="70" t="s">
        <v>86</v>
      </c>
      <c r="F197" s="70">
        <v>1</v>
      </c>
    </row>
    <row r="198" spans="1:6" ht="15.75">
      <c r="A198" s="69">
        <v>44279</v>
      </c>
      <c r="B198" s="70" t="s">
        <v>62</v>
      </c>
      <c r="C198" s="71" t="s">
        <v>597</v>
      </c>
      <c r="D198" s="70"/>
      <c r="E198" s="70" t="s">
        <v>86</v>
      </c>
      <c r="F198" s="70">
        <v>1</v>
      </c>
    </row>
    <row r="199" spans="1:6" ht="15.75">
      <c r="A199" s="69">
        <v>44279</v>
      </c>
      <c r="B199" s="70" t="s">
        <v>62</v>
      </c>
      <c r="C199" s="71" t="s">
        <v>597</v>
      </c>
      <c r="D199" s="70"/>
      <c r="E199" s="70" t="s">
        <v>86</v>
      </c>
      <c r="F199" s="70">
        <v>1</v>
      </c>
    </row>
    <row r="200" spans="1:6" ht="15.75">
      <c r="A200" s="69">
        <v>44279</v>
      </c>
      <c r="B200" s="70" t="s">
        <v>62</v>
      </c>
      <c r="C200" s="71" t="s">
        <v>597</v>
      </c>
      <c r="D200" s="70"/>
      <c r="E200" s="70" t="s">
        <v>86</v>
      </c>
      <c r="F200" s="70">
        <v>1</v>
      </c>
    </row>
    <row r="201" spans="1:6" ht="15.75">
      <c r="A201" s="69">
        <v>44279</v>
      </c>
      <c r="B201" s="70" t="s">
        <v>62</v>
      </c>
      <c r="C201" s="71" t="s">
        <v>597</v>
      </c>
      <c r="D201" s="70"/>
      <c r="E201" s="70" t="s">
        <v>86</v>
      </c>
      <c r="F201" s="70">
        <v>1</v>
      </c>
    </row>
    <row r="202" spans="1:6" ht="15.75">
      <c r="A202" s="69">
        <v>44279</v>
      </c>
      <c r="B202" s="70" t="s">
        <v>62</v>
      </c>
      <c r="C202" s="71" t="s">
        <v>597</v>
      </c>
      <c r="D202" s="70"/>
      <c r="E202" s="70" t="s">
        <v>86</v>
      </c>
      <c r="F202" s="70">
        <v>1</v>
      </c>
    </row>
    <row r="203" spans="1:6" ht="15.75">
      <c r="A203" s="69">
        <v>44279</v>
      </c>
      <c r="B203" s="70" t="s">
        <v>62</v>
      </c>
      <c r="C203" s="71" t="s">
        <v>597</v>
      </c>
      <c r="D203" s="70"/>
      <c r="E203" s="70" t="s">
        <v>86</v>
      </c>
      <c r="F203" s="70">
        <v>1</v>
      </c>
    </row>
    <row r="204" spans="1:6" ht="15.75">
      <c r="A204" s="69">
        <v>44279</v>
      </c>
      <c r="B204" s="70" t="s">
        <v>62</v>
      </c>
      <c r="C204" s="71" t="s">
        <v>597</v>
      </c>
      <c r="D204" s="70"/>
      <c r="E204" s="70" t="s">
        <v>86</v>
      </c>
      <c r="F204" s="70">
        <v>1</v>
      </c>
    </row>
    <row r="205" spans="1:6" ht="15.75">
      <c r="A205" s="69">
        <v>44279</v>
      </c>
      <c r="B205" s="70" t="s">
        <v>62</v>
      </c>
      <c r="C205" s="71" t="s">
        <v>597</v>
      </c>
      <c r="D205" s="70"/>
      <c r="E205" s="70" t="s">
        <v>86</v>
      </c>
      <c r="F205" s="70">
        <v>1</v>
      </c>
    </row>
    <row r="206" spans="1:6" ht="15.75">
      <c r="A206" s="69">
        <v>44279</v>
      </c>
      <c r="B206" s="70" t="s">
        <v>62</v>
      </c>
      <c r="C206" s="71" t="s">
        <v>597</v>
      </c>
      <c r="D206" s="70"/>
      <c r="E206" s="70" t="s">
        <v>86</v>
      </c>
      <c r="F206" s="70">
        <v>1</v>
      </c>
    </row>
    <row r="207" spans="1:6" ht="15.75">
      <c r="A207" s="69">
        <v>44279</v>
      </c>
      <c r="B207" s="70" t="s">
        <v>62</v>
      </c>
      <c r="C207" s="71" t="s">
        <v>597</v>
      </c>
      <c r="D207" s="70"/>
      <c r="E207" s="70" t="s">
        <v>86</v>
      </c>
      <c r="F207" s="70">
        <v>1</v>
      </c>
    </row>
    <row r="208" spans="1:6" ht="15.75">
      <c r="A208" s="69">
        <v>44279</v>
      </c>
      <c r="B208" s="70" t="s">
        <v>62</v>
      </c>
      <c r="C208" s="71" t="s">
        <v>597</v>
      </c>
      <c r="D208" s="70"/>
      <c r="E208" s="70" t="s">
        <v>86</v>
      </c>
      <c r="F208" s="70">
        <v>1</v>
      </c>
    </row>
    <row r="209" spans="1:6" ht="15.75">
      <c r="A209" s="69">
        <v>44279</v>
      </c>
      <c r="B209" s="70" t="s">
        <v>62</v>
      </c>
      <c r="C209" s="71" t="s">
        <v>597</v>
      </c>
      <c r="D209" s="70"/>
      <c r="E209" s="70" t="s">
        <v>86</v>
      </c>
      <c r="F209" s="70">
        <v>1</v>
      </c>
    </row>
    <row r="210" spans="1:6" ht="15.75">
      <c r="A210" s="69">
        <v>44279</v>
      </c>
      <c r="B210" s="70" t="s">
        <v>62</v>
      </c>
      <c r="C210" s="71" t="s">
        <v>597</v>
      </c>
      <c r="D210" s="70"/>
      <c r="E210" s="70" t="s">
        <v>86</v>
      </c>
      <c r="F210" s="70">
        <v>1</v>
      </c>
    </row>
    <row r="211" spans="1:6" ht="15.75">
      <c r="A211" s="69">
        <v>44279</v>
      </c>
      <c r="B211" s="70" t="s">
        <v>62</v>
      </c>
      <c r="C211" s="71" t="s">
        <v>597</v>
      </c>
      <c r="D211" s="70"/>
      <c r="E211" s="70" t="s">
        <v>86</v>
      </c>
      <c r="F211" s="70">
        <v>1</v>
      </c>
    </row>
    <row r="212" spans="1:6" ht="15.75">
      <c r="A212" s="69">
        <v>44279</v>
      </c>
      <c r="B212" s="70" t="s">
        <v>62</v>
      </c>
      <c r="C212" s="71" t="s">
        <v>597</v>
      </c>
      <c r="D212" s="70"/>
      <c r="E212" s="70" t="s">
        <v>86</v>
      </c>
      <c r="F212" s="70">
        <v>1</v>
      </c>
    </row>
    <row r="213" spans="1:6" ht="15.75">
      <c r="A213" s="69">
        <v>44279</v>
      </c>
      <c r="B213" s="70" t="s">
        <v>62</v>
      </c>
      <c r="C213" s="71" t="s">
        <v>597</v>
      </c>
      <c r="D213" s="70"/>
      <c r="E213" s="70" t="s">
        <v>86</v>
      </c>
      <c r="F213" s="70">
        <v>1</v>
      </c>
    </row>
    <row r="214" spans="1:6" ht="15.75">
      <c r="A214" s="69">
        <v>44279</v>
      </c>
      <c r="B214" s="70" t="s">
        <v>62</v>
      </c>
      <c r="C214" s="71" t="s">
        <v>597</v>
      </c>
      <c r="D214" s="70"/>
      <c r="E214" s="70" t="s">
        <v>86</v>
      </c>
      <c r="F214" s="70">
        <v>1</v>
      </c>
    </row>
    <row r="215" spans="1:6" ht="15.75">
      <c r="A215" s="69">
        <v>44279</v>
      </c>
      <c r="B215" s="70" t="s">
        <v>62</v>
      </c>
      <c r="C215" s="71" t="s">
        <v>597</v>
      </c>
      <c r="D215" s="70"/>
      <c r="E215" s="70" t="s">
        <v>86</v>
      </c>
      <c r="F215" s="70">
        <v>1</v>
      </c>
    </row>
    <row r="216" spans="1:6" ht="15.75">
      <c r="A216" s="69">
        <v>44279</v>
      </c>
      <c r="B216" s="70" t="s">
        <v>62</v>
      </c>
      <c r="C216" s="71" t="s">
        <v>597</v>
      </c>
      <c r="D216" s="70"/>
      <c r="E216" s="70" t="s">
        <v>86</v>
      </c>
      <c r="F216" s="70">
        <v>1</v>
      </c>
    </row>
    <row r="217" spans="1:6" ht="15.75">
      <c r="A217" s="69">
        <v>44279</v>
      </c>
      <c r="B217" s="70" t="s">
        <v>62</v>
      </c>
      <c r="C217" s="71" t="s">
        <v>597</v>
      </c>
      <c r="D217" s="70"/>
      <c r="E217" s="70" t="s">
        <v>86</v>
      </c>
      <c r="F217" s="70">
        <v>1</v>
      </c>
    </row>
    <row r="218" spans="1:6" ht="15.75">
      <c r="A218" s="69">
        <v>44279</v>
      </c>
      <c r="B218" s="70" t="s">
        <v>62</v>
      </c>
      <c r="C218" s="71" t="s">
        <v>597</v>
      </c>
      <c r="D218" s="70"/>
      <c r="E218" s="70" t="s">
        <v>86</v>
      </c>
      <c r="F218" s="70">
        <v>1</v>
      </c>
    </row>
    <row r="219" spans="1:6" ht="15.75">
      <c r="A219" s="69">
        <v>44279</v>
      </c>
      <c r="B219" s="70" t="s">
        <v>62</v>
      </c>
      <c r="C219" s="71" t="s">
        <v>597</v>
      </c>
      <c r="D219" s="70"/>
      <c r="E219" s="70" t="s">
        <v>86</v>
      </c>
      <c r="F219" s="70">
        <v>1</v>
      </c>
    </row>
    <row r="220" spans="1:6" ht="15.75">
      <c r="A220" s="69">
        <v>44279</v>
      </c>
      <c r="B220" s="70" t="s">
        <v>62</v>
      </c>
      <c r="C220" s="71" t="s">
        <v>597</v>
      </c>
      <c r="D220" s="70"/>
      <c r="E220" s="70" t="s">
        <v>86</v>
      </c>
      <c r="F220" s="70">
        <v>3</v>
      </c>
    </row>
    <row r="221" spans="1:6" ht="15.75">
      <c r="A221" s="69">
        <v>44279</v>
      </c>
      <c r="B221" s="70" t="s">
        <v>62</v>
      </c>
      <c r="C221" s="71" t="s">
        <v>597</v>
      </c>
      <c r="D221" s="70"/>
      <c r="E221" s="70" t="s">
        <v>86</v>
      </c>
      <c r="F221" s="70">
        <v>2</v>
      </c>
    </row>
    <row r="222" spans="1:6" ht="15.75">
      <c r="A222" s="69">
        <v>44279</v>
      </c>
      <c r="B222" s="70" t="s">
        <v>62</v>
      </c>
      <c r="C222" s="71" t="s">
        <v>597</v>
      </c>
      <c r="D222" s="70"/>
      <c r="E222" s="70" t="s">
        <v>86</v>
      </c>
      <c r="F222" s="70">
        <v>1</v>
      </c>
    </row>
    <row r="223" spans="1:6" ht="15.75">
      <c r="A223" s="69">
        <v>44279</v>
      </c>
      <c r="B223" s="70" t="s">
        <v>62</v>
      </c>
      <c r="C223" s="71" t="s">
        <v>597</v>
      </c>
      <c r="D223" s="70"/>
      <c r="E223" s="70" t="s">
        <v>86</v>
      </c>
      <c r="F223" s="70">
        <v>2</v>
      </c>
    </row>
    <row r="224" spans="1:6" ht="15.75">
      <c r="A224" s="69">
        <v>44279</v>
      </c>
      <c r="B224" s="70" t="s">
        <v>62</v>
      </c>
      <c r="C224" s="71" t="s">
        <v>597</v>
      </c>
      <c r="D224" s="70"/>
      <c r="E224" s="70" t="s">
        <v>86</v>
      </c>
      <c r="F224" s="70">
        <v>1</v>
      </c>
    </row>
    <row r="225" spans="1:6" ht="15.75">
      <c r="A225" s="69">
        <v>44279</v>
      </c>
      <c r="B225" s="70" t="s">
        <v>62</v>
      </c>
      <c r="C225" s="71" t="s">
        <v>597</v>
      </c>
      <c r="D225" s="70"/>
      <c r="E225" s="70" t="s">
        <v>86</v>
      </c>
      <c r="F225" s="70">
        <v>1</v>
      </c>
    </row>
    <row r="226" spans="1:6" ht="15.75">
      <c r="A226" s="69">
        <v>44279</v>
      </c>
      <c r="B226" s="70" t="s">
        <v>62</v>
      </c>
      <c r="C226" s="71" t="s">
        <v>597</v>
      </c>
      <c r="D226" s="70"/>
      <c r="E226" s="70" t="s">
        <v>86</v>
      </c>
      <c r="F226" s="70">
        <v>1</v>
      </c>
    </row>
    <row r="227" spans="1:6" ht="15.75">
      <c r="A227" s="69">
        <v>44279</v>
      </c>
      <c r="B227" s="70" t="s">
        <v>62</v>
      </c>
      <c r="C227" s="71" t="s">
        <v>597</v>
      </c>
      <c r="D227" s="70"/>
      <c r="E227" s="70" t="s">
        <v>86</v>
      </c>
      <c r="F227" s="70">
        <v>1</v>
      </c>
    </row>
    <row r="228" spans="1:6" ht="15.75">
      <c r="A228" s="69">
        <v>44279</v>
      </c>
      <c r="B228" s="70" t="s">
        <v>62</v>
      </c>
      <c r="C228" s="71" t="s">
        <v>597</v>
      </c>
      <c r="D228" s="70"/>
      <c r="E228" s="70" t="s">
        <v>86</v>
      </c>
      <c r="F228" s="70">
        <v>1</v>
      </c>
    </row>
    <row r="229" spans="1:6" ht="15.75">
      <c r="A229" s="69">
        <v>44279</v>
      </c>
      <c r="B229" s="70" t="s">
        <v>62</v>
      </c>
      <c r="C229" s="71" t="s">
        <v>597</v>
      </c>
      <c r="D229" s="70"/>
      <c r="E229" s="70" t="s">
        <v>86</v>
      </c>
      <c r="F229" s="70">
        <v>1</v>
      </c>
    </row>
    <row r="230" spans="1:6" ht="15.75">
      <c r="A230" s="69">
        <v>44279</v>
      </c>
      <c r="B230" s="70" t="s">
        <v>62</v>
      </c>
      <c r="C230" s="71" t="s">
        <v>597</v>
      </c>
      <c r="D230" s="70"/>
      <c r="E230" s="70" t="s">
        <v>86</v>
      </c>
      <c r="F230" s="70">
        <v>1</v>
      </c>
    </row>
    <row r="231" spans="1:6" ht="15.75">
      <c r="A231" s="69">
        <v>44279</v>
      </c>
      <c r="B231" s="70" t="s">
        <v>62</v>
      </c>
      <c r="C231" s="71" t="s">
        <v>597</v>
      </c>
      <c r="D231" s="70"/>
      <c r="E231" s="70" t="s">
        <v>86</v>
      </c>
      <c r="F231" s="70">
        <v>1</v>
      </c>
    </row>
    <row r="232" spans="1:6" ht="15.75">
      <c r="A232" s="69">
        <v>44279</v>
      </c>
      <c r="B232" s="70" t="s">
        <v>62</v>
      </c>
      <c r="C232" s="71" t="s">
        <v>597</v>
      </c>
      <c r="D232" s="70"/>
      <c r="E232" s="70" t="s">
        <v>86</v>
      </c>
      <c r="F232" s="70">
        <v>1</v>
      </c>
    </row>
    <row r="233" spans="1:6" ht="15.75">
      <c r="A233" s="69">
        <v>44279</v>
      </c>
      <c r="B233" s="70" t="s">
        <v>62</v>
      </c>
      <c r="C233" s="71" t="s">
        <v>597</v>
      </c>
      <c r="D233" s="70"/>
      <c r="E233" s="70" t="s">
        <v>86</v>
      </c>
      <c r="F233" s="70">
        <v>1</v>
      </c>
    </row>
    <row r="234" spans="1:6" ht="15.75">
      <c r="A234" s="69">
        <v>44279</v>
      </c>
      <c r="B234" s="70" t="s">
        <v>62</v>
      </c>
      <c r="C234" s="71" t="s">
        <v>597</v>
      </c>
      <c r="D234" s="70"/>
      <c r="E234" s="70" t="s">
        <v>86</v>
      </c>
      <c r="F234" s="70">
        <v>1</v>
      </c>
    </row>
    <row r="235" spans="1:6" ht="15.75">
      <c r="A235" s="69">
        <v>44279</v>
      </c>
      <c r="B235" s="70" t="s">
        <v>62</v>
      </c>
      <c r="C235" s="71" t="s">
        <v>597</v>
      </c>
      <c r="D235" s="70"/>
      <c r="E235" s="70" t="s">
        <v>86</v>
      </c>
      <c r="F235" s="70">
        <v>1</v>
      </c>
    </row>
    <row r="236" spans="1:6" ht="15.75">
      <c r="A236" s="69">
        <v>44279</v>
      </c>
      <c r="B236" s="70" t="s">
        <v>63</v>
      </c>
      <c r="C236" s="71" t="s">
        <v>597</v>
      </c>
      <c r="D236" s="70"/>
      <c r="E236" s="70" t="s">
        <v>86</v>
      </c>
      <c r="F236" s="70">
        <v>1</v>
      </c>
    </row>
    <row r="237" spans="1:6" ht="15.75">
      <c r="A237" s="69">
        <v>44279</v>
      </c>
      <c r="B237" s="70" t="s">
        <v>63</v>
      </c>
      <c r="C237" s="71" t="s">
        <v>597</v>
      </c>
      <c r="D237" s="70"/>
      <c r="E237" s="70" t="s">
        <v>86</v>
      </c>
      <c r="F237" s="70">
        <v>1</v>
      </c>
    </row>
    <row r="238" spans="1:6" ht="15.75">
      <c r="A238" s="69">
        <v>44279</v>
      </c>
      <c r="B238" s="70" t="s">
        <v>63</v>
      </c>
      <c r="C238" s="71" t="s">
        <v>597</v>
      </c>
      <c r="D238" s="70"/>
      <c r="E238" s="70" t="s">
        <v>86</v>
      </c>
      <c r="F238" s="70">
        <v>1</v>
      </c>
    </row>
    <row r="239" spans="1:6" ht="15.75">
      <c r="A239" s="69">
        <v>44279</v>
      </c>
      <c r="B239" s="70" t="s">
        <v>62</v>
      </c>
      <c r="C239" s="71" t="s">
        <v>597</v>
      </c>
      <c r="D239" s="70"/>
      <c r="E239" s="70" t="s">
        <v>86</v>
      </c>
      <c r="F239" s="70">
        <v>1</v>
      </c>
    </row>
    <row r="240" spans="1:6" ht="15.75">
      <c r="A240" s="69">
        <v>44279</v>
      </c>
      <c r="B240" s="70" t="s">
        <v>62</v>
      </c>
      <c r="C240" s="71" t="s">
        <v>597</v>
      </c>
      <c r="D240" s="70"/>
      <c r="E240" s="70" t="s">
        <v>86</v>
      </c>
      <c r="F240" s="70">
        <v>1</v>
      </c>
    </row>
    <row r="241" spans="1:6" ht="15.75">
      <c r="A241" s="69">
        <v>44279</v>
      </c>
      <c r="B241" s="70" t="s">
        <v>62</v>
      </c>
      <c r="C241" s="71" t="s">
        <v>597</v>
      </c>
      <c r="D241" s="70"/>
      <c r="E241" s="70" t="s">
        <v>86</v>
      </c>
      <c r="F241" s="70">
        <v>1</v>
      </c>
    </row>
    <row r="242" spans="1:6" ht="15.75">
      <c r="A242" s="69">
        <v>44279</v>
      </c>
      <c r="B242" s="70" t="s">
        <v>62</v>
      </c>
      <c r="C242" s="71" t="s">
        <v>597</v>
      </c>
      <c r="D242" s="70"/>
      <c r="E242" s="70" t="s">
        <v>86</v>
      </c>
      <c r="F242" s="70">
        <v>1</v>
      </c>
    </row>
    <row r="243" spans="1:6" ht="15.75">
      <c r="A243" s="69">
        <v>44281</v>
      </c>
      <c r="B243" s="70" t="s">
        <v>62</v>
      </c>
      <c r="C243" s="71" t="s">
        <v>83</v>
      </c>
      <c r="D243" s="70"/>
      <c r="E243" s="70" t="s">
        <v>85</v>
      </c>
      <c r="F243" s="70">
        <v>1</v>
      </c>
    </row>
    <row r="244" spans="1:6" ht="15.75">
      <c r="A244" s="69">
        <v>44281</v>
      </c>
      <c r="B244" s="70" t="s">
        <v>62</v>
      </c>
      <c r="C244" s="71" t="s">
        <v>71</v>
      </c>
      <c r="D244" s="70"/>
      <c r="E244" s="70" t="s">
        <v>85</v>
      </c>
      <c r="F244" s="70">
        <v>1</v>
      </c>
    </row>
    <row r="245" spans="1:6" ht="15.75">
      <c r="A245" s="69">
        <v>44281</v>
      </c>
      <c r="B245" s="70" t="s">
        <v>63</v>
      </c>
      <c r="C245" s="71" t="s">
        <v>598</v>
      </c>
      <c r="D245" s="70"/>
      <c r="E245" s="70" t="s">
        <v>85</v>
      </c>
      <c r="F245" s="70">
        <v>1</v>
      </c>
    </row>
    <row r="246" spans="1:6" ht="15.75">
      <c r="A246" s="69">
        <v>44281</v>
      </c>
      <c r="B246" s="70" t="s">
        <v>63</v>
      </c>
      <c r="C246" s="71"/>
      <c r="D246" s="70" t="s">
        <v>607</v>
      </c>
      <c r="E246" s="70" t="s">
        <v>49</v>
      </c>
      <c r="F246" s="70">
        <v>1</v>
      </c>
    </row>
    <row r="247" spans="1:6" ht="15.75">
      <c r="A247" s="69">
        <v>44281</v>
      </c>
      <c r="B247" s="70" t="s">
        <v>63</v>
      </c>
      <c r="C247" s="71"/>
      <c r="D247" s="70" t="s">
        <v>607</v>
      </c>
      <c r="E247" s="70" t="s">
        <v>49</v>
      </c>
      <c r="F247" s="70">
        <v>1</v>
      </c>
    </row>
    <row r="248" spans="1:6" ht="15.75">
      <c r="A248" s="69">
        <v>44281</v>
      </c>
      <c r="B248" s="70" t="s">
        <v>63</v>
      </c>
      <c r="C248" s="71"/>
      <c r="D248" s="70" t="s">
        <v>607</v>
      </c>
      <c r="E248" s="70" t="s">
        <v>49</v>
      </c>
      <c r="F248" s="70">
        <v>1</v>
      </c>
    </row>
    <row r="249" spans="1:6" ht="15.75">
      <c r="A249" s="69">
        <v>44281</v>
      </c>
      <c r="B249" s="70" t="s">
        <v>63</v>
      </c>
      <c r="C249" s="71"/>
      <c r="D249" s="70" t="s">
        <v>607</v>
      </c>
      <c r="E249" s="70" t="s">
        <v>49</v>
      </c>
      <c r="F249" s="70">
        <v>1</v>
      </c>
    </row>
    <row r="250" spans="1:6" ht="15.75">
      <c r="A250" s="69">
        <v>44281</v>
      </c>
      <c r="B250" s="70" t="s">
        <v>63</v>
      </c>
      <c r="C250" s="71"/>
      <c r="D250" s="70" t="s">
        <v>607</v>
      </c>
      <c r="E250" s="70" t="s">
        <v>49</v>
      </c>
      <c r="F250" s="70">
        <v>1</v>
      </c>
    </row>
    <row r="251" spans="1:6" ht="15.75">
      <c r="A251" s="69">
        <v>44281</v>
      </c>
      <c r="B251" s="70" t="s">
        <v>63</v>
      </c>
      <c r="C251" s="71"/>
      <c r="D251" s="70" t="s">
        <v>607</v>
      </c>
      <c r="E251" s="70" t="s">
        <v>49</v>
      </c>
      <c r="F251" s="70">
        <v>1</v>
      </c>
    </row>
    <row r="252" spans="1:6" ht="15.75">
      <c r="A252" s="69">
        <v>44281</v>
      </c>
      <c r="B252" s="70" t="s">
        <v>63</v>
      </c>
      <c r="C252" s="71"/>
      <c r="D252" s="70" t="s">
        <v>607</v>
      </c>
      <c r="E252" s="70" t="s">
        <v>49</v>
      </c>
      <c r="F252" s="70">
        <v>1</v>
      </c>
    </row>
    <row r="253" spans="1:6" ht="15.75">
      <c r="A253" s="69">
        <v>44281</v>
      </c>
      <c r="B253" s="70" t="s">
        <v>63</v>
      </c>
      <c r="C253" s="71"/>
      <c r="D253" s="70" t="s">
        <v>607</v>
      </c>
      <c r="E253" s="70" t="s">
        <v>49</v>
      </c>
      <c r="F253" s="70">
        <v>1</v>
      </c>
    </row>
    <row r="254" spans="1:6" ht="15.75">
      <c r="A254" s="69">
        <v>44281</v>
      </c>
      <c r="B254" s="70" t="s">
        <v>63</v>
      </c>
      <c r="C254" s="71"/>
      <c r="D254" s="70" t="s">
        <v>607</v>
      </c>
      <c r="E254" s="70" t="s">
        <v>49</v>
      </c>
      <c r="F254" s="70">
        <v>1</v>
      </c>
    </row>
    <row r="255" spans="1:6" ht="15.75">
      <c r="A255" s="69">
        <v>44281</v>
      </c>
      <c r="B255" s="70" t="s">
        <v>63</v>
      </c>
      <c r="C255" s="71"/>
      <c r="D255" s="70" t="s">
        <v>607</v>
      </c>
      <c r="E255" s="70" t="s">
        <v>49</v>
      </c>
      <c r="F255" s="70">
        <v>1</v>
      </c>
    </row>
    <row r="256" spans="1:6" ht="15.75">
      <c r="A256" s="69">
        <v>44281</v>
      </c>
      <c r="B256" s="70" t="s">
        <v>63</v>
      </c>
      <c r="C256" s="71"/>
      <c r="D256" s="70" t="s">
        <v>607</v>
      </c>
      <c r="E256" s="70" t="s">
        <v>49</v>
      </c>
      <c r="F256" s="70">
        <v>1</v>
      </c>
    </row>
    <row r="257" spans="1:6" ht="15.75">
      <c r="A257" s="69">
        <v>44281</v>
      </c>
      <c r="B257" s="70" t="s">
        <v>63</v>
      </c>
      <c r="C257" s="71"/>
      <c r="D257" s="70" t="s">
        <v>607</v>
      </c>
      <c r="E257" s="70" t="s">
        <v>49</v>
      </c>
      <c r="F257" s="70">
        <v>1</v>
      </c>
    </row>
    <row r="258" spans="1:6" ht="15.75">
      <c r="A258" s="69">
        <v>44281</v>
      </c>
      <c r="B258" s="70" t="s">
        <v>63</v>
      </c>
      <c r="C258" s="71"/>
      <c r="D258" s="70" t="s">
        <v>607</v>
      </c>
      <c r="E258" s="70" t="s">
        <v>49</v>
      </c>
      <c r="F258" s="70">
        <v>1</v>
      </c>
    </row>
    <row r="259" spans="1:6" ht="15.75">
      <c r="A259" s="69">
        <v>44281</v>
      </c>
      <c r="B259" s="70" t="s">
        <v>63</v>
      </c>
      <c r="C259" s="71"/>
      <c r="D259" s="70" t="s">
        <v>607</v>
      </c>
      <c r="E259" s="70" t="s">
        <v>49</v>
      </c>
      <c r="F259" s="70">
        <v>1</v>
      </c>
    </row>
    <row r="260" spans="1:6" ht="15.75">
      <c r="A260" s="69">
        <v>44281</v>
      </c>
      <c r="B260" s="70" t="s">
        <v>63</v>
      </c>
      <c r="C260" s="71"/>
      <c r="D260" s="70" t="s">
        <v>607</v>
      </c>
      <c r="E260" s="70" t="s">
        <v>49</v>
      </c>
      <c r="F260" s="70">
        <v>1</v>
      </c>
    </row>
    <row r="261" spans="1:6" ht="15.75">
      <c r="A261" s="69">
        <v>44285</v>
      </c>
      <c r="B261" s="70" t="s">
        <v>62</v>
      </c>
      <c r="C261" s="71" t="s">
        <v>599</v>
      </c>
      <c r="D261" s="70"/>
      <c r="E261" s="70" t="s">
        <v>85</v>
      </c>
      <c r="F261" s="70">
        <v>1</v>
      </c>
    </row>
    <row r="262" spans="1:6" ht="15.75">
      <c r="A262" s="69">
        <v>44285</v>
      </c>
      <c r="B262" s="70" t="s">
        <v>62</v>
      </c>
      <c r="C262" s="71" t="s">
        <v>599</v>
      </c>
      <c r="D262" s="70"/>
      <c r="E262" s="70" t="s">
        <v>85</v>
      </c>
      <c r="F262" s="70">
        <v>1</v>
      </c>
    </row>
    <row r="263" spans="1:6" ht="15.75">
      <c r="A263" s="69">
        <v>44285</v>
      </c>
      <c r="B263" s="70" t="s">
        <v>62</v>
      </c>
      <c r="C263" s="71" t="s">
        <v>600</v>
      </c>
      <c r="D263" s="70"/>
      <c r="E263" s="70" t="s">
        <v>85</v>
      </c>
      <c r="F263" s="70">
        <v>1</v>
      </c>
    </row>
    <row r="264" spans="1:6" ht="15.75">
      <c r="A264" s="69">
        <v>44285</v>
      </c>
      <c r="B264" s="70" t="s">
        <v>62</v>
      </c>
      <c r="C264" s="71" t="s">
        <v>601</v>
      </c>
      <c r="D264" s="70"/>
      <c r="E264" s="70" t="s">
        <v>85</v>
      </c>
      <c r="F264" s="70">
        <v>1</v>
      </c>
    </row>
    <row r="265" spans="1:6" ht="15.75">
      <c r="A265" s="69">
        <v>44285</v>
      </c>
      <c r="B265" s="70" t="s">
        <v>62</v>
      </c>
      <c r="C265" s="71" t="s">
        <v>602</v>
      </c>
      <c r="D265" s="70"/>
      <c r="E265" s="70" t="s">
        <v>85</v>
      </c>
      <c r="F265" s="70">
        <v>1</v>
      </c>
    </row>
    <row r="266" spans="1:6" ht="15.75">
      <c r="A266" s="69">
        <v>44285</v>
      </c>
      <c r="B266" s="70" t="s">
        <v>62</v>
      </c>
      <c r="C266" s="71" t="s">
        <v>603</v>
      </c>
      <c r="D266" s="70"/>
      <c r="E266" s="70" t="s">
        <v>85</v>
      </c>
      <c r="F266" s="70">
        <v>1</v>
      </c>
    </row>
    <row r="267" spans="1:6" ht="15.75">
      <c r="A267" s="69">
        <v>44285</v>
      </c>
      <c r="B267" s="70" t="s">
        <v>63</v>
      </c>
      <c r="C267" s="71" t="s">
        <v>604</v>
      </c>
      <c r="D267" s="70"/>
      <c r="E267" s="70" t="s">
        <v>85</v>
      </c>
      <c r="F267" s="70">
        <v>1</v>
      </c>
    </row>
    <row r="268" spans="1:6" ht="27">
      <c r="A268" s="69">
        <v>44285</v>
      </c>
      <c r="B268" s="70" t="s">
        <v>62</v>
      </c>
      <c r="C268" s="71" t="s">
        <v>80</v>
      </c>
      <c r="D268" s="70"/>
      <c r="E268" s="70" t="s">
        <v>85</v>
      </c>
      <c r="F268" s="70">
        <v>1</v>
      </c>
    </row>
    <row r="269" spans="1:6" ht="15.75">
      <c r="A269" s="69">
        <v>44285</v>
      </c>
      <c r="B269" s="70" t="s">
        <v>63</v>
      </c>
      <c r="C269" s="71" t="s">
        <v>605</v>
      </c>
      <c r="D269" s="70"/>
      <c r="E269" s="70" t="s">
        <v>85</v>
      </c>
      <c r="F269" s="70">
        <v>1</v>
      </c>
    </row>
    <row r="270" spans="1:6" ht="15.75">
      <c r="A270" s="104" t="s">
        <v>613</v>
      </c>
      <c r="B270" s="104"/>
      <c r="C270" s="104"/>
      <c r="D270" s="104"/>
      <c r="E270" s="104"/>
      <c r="F270" s="70">
        <f>SUM(F2:F269)</f>
        <v>275</v>
      </c>
    </row>
    <row r="271" spans="1:6" ht="15.75">
      <c r="A271" s="33"/>
      <c r="B271" s="64"/>
      <c r="C271" s="65"/>
      <c r="D271" s="64"/>
      <c r="E271" s="64"/>
      <c r="F271" s="64"/>
    </row>
    <row r="272" spans="1:6" ht="15.75">
      <c r="A272" s="33"/>
      <c r="B272" s="64"/>
      <c r="C272" s="65"/>
      <c r="D272" s="64"/>
      <c r="E272" s="64"/>
      <c r="F272" s="64"/>
    </row>
    <row r="273" spans="1:6" ht="15.75">
      <c r="A273" s="33"/>
      <c r="B273" s="64"/>
      <c r="C273" s="65"/>
      <c r="D273" s="64"/>
      <c r="E273" s="64"/>
      <c r="F273" s="64"/>
    </row>
    <row r="274" spans="1:6" ht="15.75">
      <c r="A274" s="33"/>
      <c r="B274" s="64"/>
      <c r="C274" s="65"/>
      <c r="D274" s="64"/>
      <c r="E274" s="64"/>
      <c r="F274" s="64"/>
    </row>
    <row r="275" spans="1:6" ht="15.75">
      <c r="A275" s="33"/>
      <c r="B275" s="64"/>
      <c r="C275" s="65"/>
      <c r="D275" s="64"/>
      <c r="E275" s="64"/>
      <c r="F275" s="64"/>
    </row>
    <row r="276" spans="1:6" ht="15.75">
      <c r="A276" s="33"/>
      <c r="B276" s="64"/>
      <c r="C276" s="65"/>
      <c r="D276" s="64"/>
      <c r="E276" s="64"/>
      <c r="F276" s="64"/>
    </row>
    <row r="277" spans="1:6" ht="15.75">
      <c r="A277" s="33"/>
      <c r="B277" s="64"/>
      <c r="C277" s="65"/>
      <c r="D277" s="64"/>
      <c r="E277" s="64"/>
      <c r="F277" s="64"/>
    </row>
    <row r="278" spans="1:6" ht="15.75">
      <c r="A278" s="33"/>
      <c r="B278" s="64"/>
      <c r="C278" s="65"/>
      <c r="D278" s="64"/>
      <c r="E278" s="64"/>
      <c r="F278" s="64"/>
    </row>
    <row r="279" spans="1:6" ht="15.75">
      <c r="A279" s="33"/>
      <c r="B279" s="64"/>
      <c r="C279" s="65"/>
      <c r="D279" s="64"/>
      <c r="E279" s="64"/>
      <c r="F279" s="64"/>
    </row>
    <row r="280" spans="1:6" ht="15.75">
      <c r="A280" s="33"/>
      <c r="B280" s="64"/>
      <c r="C280" s="65"/>
      <c r="D280" s="64"/>
      <c r="E280" s="64"/>
      <c r="F280" s="64"/>
    </row>
    <row r="281" spans="1:6" ht="15.75">
      <c r="A281" s="33"/>
      <c r="B281" s="64"/>
      <c r="C281" s="65"/>
      <c r="D281" s="64"/>
      <c r="E281" s="64"/>
      <c r="F281" s="64"/>
    </row>
    <row r="282" spans="1:6" ht="15.75">
      <c r="A282" s="33"/>
      <c r="B282" s="64"/>
      <c r="C282" s="65"/>
      <c r="D282" s="64"/>
      <c r="E282" s="64"/>
      <c r="F282" s="64"/>
    </row>
    <row r="283" spans="1:6" ht="15.75">
      <c r="A283" s="33"/>
      <c r="B283" s="64"/>
      <c r="C283" s="65"/>
      <c r="D283" s="64"/>
      <c r="E283" s="64"/>
      <c r="F283" s="64"/>
    </row>
    <row r="284" spans="1:6" ht="15.75">
      <c r="A284" s="33"/>
      <c r="B284" s="64"/>
      <c r="C284" s="65"/>
      <c r="D284" s="64"/>
      <c r="E284" s="64"/>
      <c r="F284" s="64"/>
    </row>
    <row r="285" spans="1:6" ht="15.75">
      <c r="A285" s="33"/>
      <c r="B285" s="64"/>
      <c r="C285" s="65"/>
      <c r="D285" s="64"/>
      <c r="E285" s="64"/>
      <c r="F285" s="64"/>
    </row>
    <row r="286" spans="1:6" ht="15.75">
      <c r="A286" s="33"/>
      <c r="B286" s="64"/>
      <c r="C286" s="65"/>
      <c r="D286" s="64"/>
      <c r="E286" s="64"/>
      <c r="F286" s="64"/>
    </row>
    <row r="287" spans="1:6" ht="15.75">
      <c r="A287" s="33"/>
      <c r="B287" s="64"/>
      <c r="C287" s="65"/>
      <c r="D287" s="64"/>
      <c r="E287" s="64"/>
      <c r="F287" s="64"/>
    </row>
    <row r="288" spans="1:6" ht="15.75">
      <c r="A288" s="33"/>
      <c r="B288" s="64"/>
      <c r="C288" s="65"/>
      <c r="D288" s="64"/>
      <c r="E288" s="64"/>
      <c r="F288" s="64"/>
    </row>
    <row r="289" spans="1:6" ht="15.75">
      <c r="A289" s="33"/>
      <c r="B289" s="64"/>
      <c r="C289" s="65"/>
      <c r="D289" s="64"/>
      <c r="E289" s="64"/>
      <c r="F289" s="64"/>
    </row>
    <row r="290" spans="1:6" ht="15.75">
      <c r="A290" s="33"/>
      <c r="B290" s="64"/>
      <c r="C290" s="65"/>
      <c r="D290" s="64"/>
      <c r="E290" s="64"/>
      <c r="F290" s="64"/>
    </row>
    <row r="291" spans="1:6" ht="15.75">
      <c r="A291" s="33"/>
      <c r="B291" s="64"/>
      <c r="C291" s="65"/>
      <c r="D291" s="64"/>
      <c r="E291" s="64"/>
      <c r="F291" s="64"/>
    </row>
    <row r="292" spans="1:6" ht="15.75">
      <c r="A292" s="33"/>
      <c r="B292" s="64"/>
      <c r="C292" s="65"/>
      <c r="D292" s="64"/>
      <c r="E292" s="64"/>
      <c r="F292" s="64"/>
    </row>
    <row r="293" spans="1:6" ht="15.75">
      <c r="A293" s="33"/>
      <c r="B293" s="64"/>
      <c r="C293" s="65"/>
      <c r="D293" s="64"/>
      <c r="E293" s="64"/>
      <c r="F293" s="64"/>
    </row>
    <row r="294" spans="1:6" ht="15.75">
      <c r="A294" s="33"/>
      <c r="B294" s="64"/>
      <c r="C294" s="65"/>
      <c r="D294" s="64"/>
      <c r="E294" s="64"/>
      <c r="F294" s="64"/>
    </row>
    <row r="295" spans="1:6" ht="15.75">
      <c r="A295" s="33"/>
      <c r="B295" s="64"/>
      <c r="C295" s="65"/>
      <c r="D295" s="64"/>
      <c r="E295" s="64"/>
      <c r="F295" s="64"/>
    </row>
    <row r="296" spans="1:6" ht="15.75">
      <c r="A296" s="33"/>
      <c r="B296" s="64"/>
      <c r="C296" s="65"/>
      <c r="D296" s="64"/>
      <c r="E296" s="64"/>
      <c r="F296" s="64"/>
    </row>
    <row r="297" spans="1:6" ht="15.75">
      <c r="A297" s="33"/>
      <c r="B297" s="64"/>
      <c r="C297" s="65"/>
      <c r="D297" s="64"/>
      <c r="E297" s="64"/>
      <c r="F297" s="64"/>
    </row>
    <row r="298" spans="1:6" ht="15.75">
      <c r="A298" s="33"/>
      <c r="B298" s="64"/>
      <c r="C298" s="65"/>
      <c r="D298" s="64"/>
      <c r="E298" s="64"/>
      <c r="F298" s="64"/>
    </row>
    <row r="299" spans="1:6" ht="15.75">
      <c r="A299" s="33"/>
      <c r="B299" s="64"/>
      <c r="C299" s="65"/>
      <c r="D299" s="64"/>
      <c r="E299" s="64"/>
      <c r="F299" s="64"/>
    </row>
    <row r="300" spans="1:6" ht="15.75">
      <c r="A300" s="33"/>
      <c r="B300" s="64"/>
      <c r="C300" s="65"/>
      <c r="D300" s="64"/>
      <c r="E300" s="64"/>
      <c r="F300" s="64"/>
    </row>
    <row r="301" spans="1:6" ht="15.75">
      <c r="A301" s="33"/>
      <c r="B301" s="64"/>
      <c r="C301" s="65"/>
      <c r="D301" s="64"/>
      <c r="E301" s="64"/>
      <c r="F301" s="64"/>
    </row>
    <row r="302" spans="1:6" ht="15.75">
      <c r="A302" s="33"/>
      <c r="B302" s="64"/>
      <c r="C302" s="65"/>
      <c r="D302" s="64"/>
      <c r="E302" s="64"/>
      <c r="F302" s="64"/>
    </row>
    <row r="303" spans="1:6" ht="15.75">
      <c r="A303" s="33"/>
      <c r="B303" s="64"/>
      <c r="C303" s="65"/>
      <c r="D303" s="64"/>
      <c r="E303" s="64"/>
      <c r="F303" s="64"/>
    </row>
    <row r="304" spans="1:6" ht="15.75">
      <c r="A304" s="33"/>
      <c r="B304" s="64"/>
      <c r="C304" s="65"/>
      <c r="D304" s="64"/>
      <c r="E304" s="64"/>
      <c r="F304" s="64"/>
    </row>
    <row r="305" spans="1:6" ht="15.75">
      <c r="A305" s="33"/>
      <c r="B305" s="64"/>
      <c r="C305" s="65"/>
      <c r="D305" s="64"/>
      <c r="E305" s="64"/>
      <c r="F305" s="64"/>
    </row>
    <row r="306" spans="1:6" ht="15.75">
      <c r="A306" s="33"/>
      <c r="B306" s="64"/>
      <c r="C306" s="65"/>
      <c r="D306" s="64"/>
      <c r="E306" s="64"/>
      <c r="F306" s="64"/>
    </row>
    <row r="307" spans="1:6" ht="15.75">
      <c r="A307" s="33"/>
      <c r="B307" s="64"/>
      <c r="C307" s="65"/>
      <c r="D307" s="64"/>
      <c r="E307" s="64"/>
      <c r="F307" s="64"/>
    </row>
    <row r="308" spans="1:6" ht="15.75">
      <c r="A308" s="33"/>
      <c r="B308" s="64"/>
      <c r="C308" s="65"/>
      <c r="D308" s="64"/>
      <c r="E308" s="64"/>
      <c r="F308" s="64"/>
    </row>
    <row r="309" spans="1:6" ht="15.75">
      <c r="A309" s="33"/>
      <c r="B309" s="64"/>
      <c r="C309" s="65"/>
      <c r="D309" s="64"/>
      <c r="E309" s="64"/>
      <c r="F309" s="64"/>
    </row>
    <row r="310" spans="1:6" ht="15.75">
      <c r="A310" s="33"/>
      <c r="B310" s="64"/>
      <c r="C310" s="65"/>
      <c r="D310" s="64"/>
      <c r="E310" s="64"/>
      <c r="F310" s="64"/>
    </row>
    <row r="311" spans="1:6" ht="15.75">
      <c r="A311" s="33"/>
      <c r="B311" s="64"/>
      <c r="C311" s="65"/>
      <c r="D311" s="64"/>
      <c r="E311" s="64"/>
      <c r="F311" s="64"/>
    </row>
    <row r="312" spans="1:6" ht="15.75">
      <c r="A312" s="33"/>
      <c r="B312" s="64"/>
      <c r="C312" s="65"/>
      <c r="D312" s="64"/>
      <c r="E312" s="64"/>
      <c r="F312" s="64"/>
    </row>
    <row r="313" spans="1:6" ht="15.75">
      <c r="A313" s="33"/>
      <c r="B313" s="64"/>
      <c r="C313" s="65"/>
      <c r="D313" s="64"/>
      <c r="E313" s="64"/>
      <c r="F313" s="64"/>
    </row>
    <row r="314" spans="1:6" ht="15.75">
      <c r="A314" s="33"/>
      <c r="B314" s="64"/>
      <c r="C314" s="65"/>
      <c r="D314" s="64"/>
      <c r="E314" s="64"/>
      <c r="F314" s="64"/>
    </row>
    <row r="315" spans="1:6" ht="15.75">
      <c r="A315" s="33"/>
      <c r="B315" s="64"/>
      <c r="C315" s="65"/>
      <c r="D315" s="64"/>
      <c r="E315" s="64"/>
      <c r="F315" s="64"/>
    </row>
    <row r="316" spans="1:6" ht="15.75">
      <c r="A316" s="33"/>
      <c r="B316" s="64"/>
      <c r="C316" s="65"/>
      <c r="D316" s="64"/>
      <c r="E316" s="64"/>
      <c r="F316" s="64"/>
    </row>
    <row r="317" spans="1:6" ht="15.75">
      <c r="A317" s="33"/>
      <c r="B317" s="64"/>
      <c r="C317" s="65"/>
      <c r="D317" s="64"/>
      <c r="E317" s="64"/>
      <c r="F317" s="64"/>
    </row>
    <row r="318" spans="1:6" ht="15.75">
      <c r="A318" s="33"/>
      <c r="B318" s="64"/>
      <c r="C318" s="65"/>
      <c r="D318" s="64"/>
      <c r="E318" s="64"/>
      <c r="F318" s="64"/>
    </row>
    <row r="319" spans="1:6" ht="15.75">
      <c r="A319" s="33"/>
      <c r="B319" s="64"/>
      <c r="C319" s="65"/>
      <c r="D319" s="64"/>
      <c r="E319" s="64"/>
      <c r="F319" s="64"/>
    </row>
    <row r="320" spans="1:6" ht="15.75">
      <c r="A320" s="33"/>
      <c r="B320" s="64"/>
      <c r="C320" s="65"/>
      <c r="D320" s="64"/>
      <c r="E320" s="64"/>
      <c r="F320" s="64"/>
    </row>
    <row r="321" spans="1:6" ht="15.75">
      <c r="A321" s="33"/>
      <c r="B321" s="64"/>
      <c r="C321" s="65"/>
      <c r="D321" s="64"/>
      <c r="E321" s="64"/>
      <c r="F321" s="64"/>
    </row>
    <row r="322" spans="1:6" ht="15.75">
      <c r="A322" s="33"/>
      <c r="B322" s="64"/>
      <c r="C322" s="65"/>
      <c r="D322" s="64"/>
      <c r="E322" s="64"/>
      <c r="F322" s="64"/>
    </row>
    <row r="323" spans="1:6" ht="15.75">
      <c r="A323" s="33"/>
      <c r="B323" s="64"/>
      <c r="C323" s="65"/>
      <c r="D323" s="64"/>
      <c r="E323" s="64"/>
      <c r="F323" s="64"/>
    </row>
    <row r="324" spans="1:6" ht="15.75">
      <c r="A324" s="33"/>
      <c r="B324" s="64"/>
      <c r="C324" s="65"/>
      <c r="D324" s="64"/>
      <c r="E324" s="64"/>
      <c r="F324" s="64"/>
    </row>
    <row r="325" spans="1:6" ht="15.75">
      <c r="A325" s="33"/>
      <c r="B325" s="64"/>
      <c r="C325" s="65"/>
      <c r="D325" s="64"/>
      <c r="E325" s="64"/>
      <c r="F325" s="64"/>
    </row>
    <row r="326" spans="1:6" ht="15.75">
      <c r="A326" s="33"/>
      <c r="B326" s="64"/>
      <c r="C326" s="65"/>
      <c r="D326" s="64"/>
      <c r="E326" s="64"/>
      <c r="F326" s="64"/>
    </row>
    <row r="327" spans="1:6" ht="15.75">
      <c r="A327" s="33"/>
      <c r="B327" s="64"/>
      <c r="C327" s="65"/>
      <c r="D327" s="64"/>
      <c r="E327" s="64"/>
      <c r="F327" s="64"/>
    </row>
    <row r="328" spans="1:6" ht="15.75">
      <c r="A328" s="33"/>
      <c r="B328" s="64"/>
      <c r="C328" s="65"/>
      <c r="D328" s="64"/>
      <c r="E328" s="64"/>
      <c r="F328" s="64"/>
    </row>
    <row r="329" spans="1:6" ht="15.75">
      <c r="A329" s="33"/>
      <c r="B329" s="64"/>
      <c r="C329" s="65"/>
      <c r="D329" s="64"/>
      <c r="E329" s="64"/>
      <c r="F329" s="64"/>
    </row>
    <row r="330" spans="1:6" ht="15.75">
      <c r="A330" s="33"/>
      <c r="B330" s="64"/>
      <c r="C330" s="65"/>
      <c r="D330" s="64"/>
      <c r="E330" s="64"/>
      <c r="F330" s="64"/>
    </row>
    <row r="331" spans="1:6" ht="15.75">
      <c r="A331" s="33"/>
      <c r="B331" s="64"/>
      <c r="C331" s="65"/>
      <c r="D331" s="64"/>
      <c r="E331" s="64"/>
      <c r="F331" s="64"/>
    </row>
    <row r="332" spans="1:6" ht="15.75">
      <c r="A332" s="33"/>
      <c r="B332" s="64"/>
      <c r="C332" s="65"/>
      <c r="D332" s="64"/>
      <c r="E332" s="64"/>
      <c r="F332" s="64"/>
    </row>
    <row r="333" spans="1:6" ht="15.75">
      <c r="A333" s="33"/>
      <c r="B333" s="64"/>
      <c r="C333" s="65"/>
      <c r="D333" s="64"/>
      <c r="E333" s="64"/>
      <c r="F333" s="64"/>
    </row>
    <row r="334" spans="1:6" ht="15.75">
      <c r="A334" s="33"/>
      <c r="B334" s="64"/>
      <c r="C334" s="65"/>
      <c r="D334" s="64"/>
      <c r="E334" s="64"/>
      <c r="F334" s="64"/>
    </row>
    <row r="335" spans="1:6" ht="15.75">
      <c r="A335" s="33"/>
      <c r="B335" s="64"/>
      <c r="C335" s="65"/>
      <c r="D335" s="64"/>
      <c r="E335" s="64"/>
      <c r="F335" s="64"/>
    </row>
    <row r="336" spans="1:6" ht="15.75">
      <c r="A336" s="33"/>
      <c r="B336" s="64"/>
      <c r="C336" s="65"/>
      <c r="D336" s="64"/>
      <c r="E336" s="64"/>
      <c r="F336" s="64"/>
    </row>
    <row r="337" spans="1:6" ht="15.75">
      <c r="A337" s="33"/>
      <c r="B337" s="64"/>
      <c r="C337" s="65"/>
      <c r="D337" s="64"/>
      <c r="E337" s="64"/>
      <c r="F337" s="64"/>
    </row>
    <row r="338" spans="1:6" ht="15.75">
      <c r="A338" s="33"/>
      <c r="B338" s="64"/>
      <c r="C338" s="65"/>
      <c r="D338" s="64"/>
      <c r="E338" s="64"/>
      <c r="F338" s="64"/>
    </row>
    <row r="339" spans="1:6" ht="15.75">
      <c r="A339" s="33"/>
      <c r="B339" s="64"/>
      <c r="C339" s="65"/>
      <c r="D339" s="64"/>
      <c r="E339" s="64"/>
      <c r="F339" s="64"/>
    </row>
    <row r="340" spans="1:6" ht="15.75">
      <c r="A340" s="33"/>
      <c r="B340" s="64"/>
      <c r="C340" s="65"/>
      <c r="D340" s="64"/>
      <c r="E340" s="64"/>
      <c r="F340" s="64"/>
    </row>
    <row r="341" spans="1:6" ht="15.75">
      <c r="A341" s="33"/>
      <c r="B341" s="64"/>
      <c r="C341" s="65"/>
      <c r="D341" s="64"/>
      <c r="E341" s="64"/>
      <c r="F341" s="64"/>
    </row>
    <row r="342" spans="1:6" ht="15.75">
      <c r="A342" s="33"/>
      <c r="B342" s="64"/>
      <c r="C342" s="65"/>
      <c r="D342" s="64"/>
      <c r="E342" s="64"/>
      <c r="F342" s="64"/>
    </row>
    <row r="343" spans="1:6" ht="15.75">
      <c r="A343" s="33"/>
      <c r="B343" s="64"/>
      <c r="C343" s="65"/>
      <c r="D343" s="64"/>
      <c r="E343" s="64"/>
      <c r="F343" s="64"/>
    </row>
    <row r="344" spans="1:6" ht="15.75">
      <c r="A344" s="33"/>
      <c r="B344" s="64"/>
      <c r="C344" s="65"/>
      <c r="D344" s="64"/>
      <c r="E344" s="64"/>
      <c r="F344" s="64"/>
    </row>
    <row r="345" spans="1:6" ht="15.75">
      <c r="A345" s="33"/>
      <c r="B345" s="64"/>
      <c r="C345" s="65"/>
      <c r="D345" s="64"/>
      <c r="E345" s="64"/>
      <c r="F345" s="64"/>
    </row>
    <row r="346" spans="1:6" ht="15.75">
      <c r="A346" s="33"/>
      <c r="B346" s="64"/>
      <c r="C346" s="65"/>
      <c r="D346" s="64"/>
      <c r="E346" s="64"/>
      <c r="F346" s="64"/>
    </row>
    <row r="347" spans="1:6" ht="15.75">
      <c r="A347" s="33"/>
      <c r="B347" s="64"/>
      <c r="C347" s="65"/>
      <c r="D347" s="64"/>
      <c r="E347" s="64"/>
      <c r="F347" s="64"/>
    </row>
    <row r="348" spans="1:6" ht="15.75">
      <c r="A348" s="33"/>
      <c r="B348" s="64"/>
      <c r="C348" s="65"/>
      <c r="D348" s="64"/>
      <c r="E348" s="64"/>
      <c r="F348" s="64"/>
    </row>
    <row r="349" spans="1:6" ht="15.75">
      <c r="A349" s="33"/>
      <c r="B349" s="64"/>
      <c r="C349" s="65"/>
      <c r="D349" s="64"/>
      <c r="E349" s="64"/>
      <c r="F349" s="64"/>
    </row>
    <row r="350" spans="1:6" ht="15.75">
      <c r="A350" s="33"/>
      <c r="B350" s="64"/>
      <c r="C350" s="65"/>
      <c r="D350" s="64"/>
      <c r="E350" s="64"/>
      <c r="F350" s="64"/>
    </row>
    <row r="351" spans="1:6" ht="15.75">
      <c r="A351" s="33"/>
      <c r="B351" s="64"/>
      <c r="C351" s="65"/>
      <c r="D351" s="64"/>
      <c r="E351" s="64"/>
      <c r="F351" s="64"/>
    </row>
    <row r="352" spans="1:6" ht="15.75">
      <c r="A352" s="33"/>
      <c r="B352" s="64"/>
      <c r="C352" s="65"/>
      <c r="D352" s="64"/>
      <c r="E352" s="64"/>
      <c r="F352" s="64"/>
    </row>
    <row r="353" spans="1:6" ht="15.75">
      <c r="A353" s="33"/>
      <c r="B353" s="64"/>
      <c r="C353" s="65"/>
      <c r="D353" s="64"/>
      <c r="E353" s="64"/>
      <c r="F353" s="64"/>
    </row>
    <row r="354" spans="1:6" ht="15.75">
      <c r="A354" s="33"/>
      <c r="B354" s="64"/>
      <c r="C354" s="65"/>
      <c r="D354" s="64"/>
      <c r="E354" s="64"/>
      <c r="F354" s="64"/>
    </row>
    <row r="355" spans="1:6" ht="15.75">
      <c r="A355" s="33"/>
      <c r="B355" s="64"/>
      <c r="C355" s="65"/>
      <c r="D355" s="64"/>
      <c r="E355" s="64"/>
      <c r="F355" s="64"/>
    </row>
    <row r="356" spans="1:6" ht="15.75">
      <c r="A356" s="33"/>
      <c r="B356" s="64"/>
      <c r="C356" s="65"/>
      <c r="D356" s="64"/>
      <c r="E356" s="64"/>
      <c r="F356" s="64"/>
    </row>
    <row r="357" spans="1:6" ht="15.75">
      <c r="A357" s="33"/>
      <c r="B357" s="64"/>
      <c r="C357" s="65"/>
      <c r="D357" s="64"/>
      <c r="E357" s="64"/>
      <c r="F357" s="64"/>
    </row>
    <row r="358" spans="1:6" ht="15.75">
      <c r="A358" s="33"/>
      <c r="B358" s="64"/>
      <c r="C358" s="65"/>
      <c r="D358" s="64"/>
      <c r="E358" s="64"/>
      <c r="F358" s="64"/>
    </row>
    <row r="359" spans="1:6" ht="15.75">
      <c r="A359" s="33"/>
      <c r="B359" s="64"/>
      <c r="C359" s="65"/>
      <c r="D359" s="64"/>
      <c r="E359" s="64"/>
      <c r="F359" s="64"/>
    </row>
    <row r="360" spans="1:6" ht="15.75">
      <c r="A360" s="33"/>
      <c r="B360" s="64"/>
      <c r="C360" s="65"/>
      <c r="D360" s="64"/>
      <c r="E360" s="64"/>
      <c r="F360" s="64"/>
    </row>
    <row r="361" spans="1:6" ht="15.75">
      <c r="A361" s="33"/>
      <c r="B361" s="64"/>
      <c r="C361" s="65"/>
      <c r="D361" s="64"/>
      <c r="E361" s="64"/>
      <c r="F361" s="64"/>
    </row>
    <row r="362" spans="1:6" ht="15.75">
      <c r="A362" s="33"/>
      <c r="B362" s="64"/>
      <c r="C362" s="65"/>
      <c r="D362" s="64"/>
      <c r="E362" s="64"/>
      <c r="F362" s="64"/>
    </row>
    <row r="363" spans="1:6" ht="15.75">
      <c r="A363" s="33"/>
      <c r="B363" s="64"/>
      <c r="C363" s="65"/>
      <c r="D363" s="64"/>
      <c r="E363" s="64"/>
      <c r="F363" s="64"/>
    </row>
    <row r="364" spans="1:6" ht="15.75">
      <c r="A364" s="33"/>
      <c r="B364" s="64"/>
      <c r="C364" s="65"/>
      <c r="D364" s="64"/>
      <c r="E364" s="64"/>
      <c r="F364" s="64"/>
    </row>
    <row r="365" spans="1:6" ht="15.75">
      <c r="A365" s="33"/>
      <c r="B365" s="64"/>
      <c r="C365" s="65"/>
      <c r="D365" s="64"/>
      <c r="E365" s="64"/>
      <c r="F365" s="64"/>
    </row>
    <row r="366" spans="1:6" ht="15.75">
      <c r="A366" s="33"/>
      <c r="B366" s="64"/>
      <c r="C366" s="65"/>
      <c r="D366" s="64"/>
      <c r="E366" s="64"/>
      <c r="F366" s="64"/>
    </row>
    <row r="367" spans="1:6" ht="15.75">
      <c r="A367" s="33"/>
      <c r="B367" s="64"/>
      <c r="C367" s="65"/>
      <c r="D367" s="64"/>
      <c r="E367" s="64"/>
      <c r="F367" s="64"/>
    </row>
    <row r="368" spans="1:6" ht="15.75">
      <c r="A368" s="33"/>
      <c r="B368" s="64"/>
      <c r="C368" s="65"/>
      <c r="D368" s="64"/>
      <c r="E368" s="64"/>
      <c r="F368" s="64"/>
    </row>
    <row r="369" spans="1:6" ht="15.75">
      <c r="A369" s="33"/>
      <c r="B369" s="64"/>
      <c r="C369" s="65"/>
      <c r="D369" s="64"/>
      <c r="E369" s="64"/>
      <c r="F369" s="64"/>
    </row>
    <row r="370" spans="1:6" ht="15.75">
      <c r="A370" s="33"/>
      <c r="B370" s="64"/>
      <c r="C370" s="65"/>
      <c r="D370" s="64"/>
      <c r="E370" s="64"/>
      <c r="F370" s="64"/>
    </row>
    <row r="371" spans="1:6" ht="15.75">
      <c r="A371" s="33"/>
      <c r="B371" s="64"/>
      <c r="C371" s="65"/>
      <c r="D371" s="64"/>
      <c r="E371" s="64"/>
      <c r="F371" s="64"/>
    </row>
    <row r="372" spans="1:6" ht="15.75">
      <c r="A372" s="33"/>
      <c r="B372" s="64"/>
      <c r="C372" s="65"/>
      <c r="D372" s="64"/>
      <c r="E372" s="64"/>
      <c r="F372" s="64"/>
    </row>
    <row r="373" spans="1:6" ht="15.75">
      <c r="A373" s="33"/>
      <c r="B373" s="64"/>
      <c r="C373" s="65"/>
      <c r="D373" s="64"/>
      <c r="E373" s="64"/>
      <c r="F373" s="64"/>
    </row>
    <row r="374" spans="1:6" ht="15.75">
      <c r="A374" s="33"/>
      <c r="B374" s="64"/>
      <c r="C374" s="65"/>
      <c r="D374" s="64"/>
      <c r="E374" s="64"/>
      <c r="F374" s="64"/>
    </row>
    <row r="375" spans="1:6" ht="15.75">
      <c r="A375" s="33"/>
      <c r="B375" s="64"/>
      <c r="C375" s="65"/>
      <c r="D375" s="64"/>
      <c r="E375" s="64"/>
      <c r="F375" s="64"/>
    </row>
    <row r="376" spans="1:6" ht="15.75">
      <c r="A376" s="33"/>
      <c r="B376" s="64"/>
      <c r="C376" s="65"/>
      <c r="D376" s="64"/>
      <c r="E376" s="64"/>
      <c r="F376" s="64"/>
    </row>
    <row r="377" spans="1:6" ht="15.75">
      <c r="A377" s="33"/>
      <c r="B377" s="64"/>
      <c r="C377" s="65"/>
      <c r="D377" s="64"/>
      <c r="E377" s="64"/>
      <c r="F377" s="64"/>
    </row>
    <row r="378" spans="1:6" ht="15.75">
      <c r="A378" s="33"/>
      <c r="B378" s="64"/>
      <c r="C378" s="65"/>
      <c r="D378" s="64"/>
      <c r="E378" s="64"/>
      <c r="F378" s="64"/>
    </row>
    <row r="379" spans="1:6" ht="15.75">
      <c r="A379" s="33"/>
      <c r="B379" s="64"/>
      <c r="C379" s="65"/>
      <c r="D379" s="64"/>
      <c r="E379" s="64"/>
      <c r="F379" s="64"/>
    </row>
    <row r="380" spans="1:6" ht="15.75">
      <c r="A380" s="33"/>
      <c r="B380" s="64"/>
      <c r="C380" s="65"/>
      <c r="D380" s="64"/>
      <c r="E380" s="64"/>
      <c r="F380" s="64"/>
    </row>
    <row r="381" spans="1:6" ht="15.75">
      <c r="A381" s="33"/>
      <c r="B381" s="64"/>
      <c r="C381" s="65"/>
      <c r="D381" s="64"/>
      <c r="E381" s="64"/>
      <c r="F381" s="64"/>
    </row>
    <row r="382" spans="1:6" ht="15.75">
      <c r="A382" s="33"/>
      <c r="B382" s="64"/>
      <c r="C382" s="65"/>
      <c r="D382" s="64"/>
      <c r="E382" s="64"/>
      <c r="F382" s="64"/>
    </row>
    <row r="383" spans="1:6" ht="15.75">
      <c r="A383" s="33"/>
      <c r="B383" s="64"/>
      <c r="C383" s="65"/>
      <c r="D383" s="64"/>
      <c r="E383" s="64"/>
      <c r="F383" s="64"/>
    </row>
    <row r="384" spans="1:6" ht="15.75">
      <c r="A384" s="33"/>
      <c r="B384" s="64"/>
      <c r="C384" s="65"/>
      <c r="D384" s="64"/>
      <c r="E384" s="64"/>
      <c r="F384" s="64"/>
    </row>
    <row r="385" spans="1:6" ht="15.75">
      <c r="A385" s="33"/>
      <c r="B385" s="64"/>
      <c r="C385" s="65"/>
      <c r="D385" s="64"/>
      <c r="E385" s="64"/>
      <c r="F385" s="64"/>
    </row>
    <row r="386" spans="1:6" ht="15.75">
      <c r="A386" s="33"/>
      <c r="B386" s="64"/>
      <c r="C386" s="65"/>
      <c r="D386" s="64"/>
      <c r="E386" s="64"/>
      <c r="F386" s="64"/>
    </row>
    <row r="387" spans="1:6" ht="15.75">
      <c r="A387" s="33"/>
      <c r="B387" s="64"/>
      <c r="C387" s="65"/>
      <c r="D387" s="64"/>
      <c r="E387" s="64"/>
      <c r="F387" s="64"/>
    </row>
    <row r="388" spans="1:6" ht="15.75">
      <c r="A388" s="33"/>
      <c r="B388" s="64"/>
      <c r="C388" s="65"/>
      <c r="D388" s="64"/>
      <c r="E388" s="64"/>
      <c r="F388" s="64"/>
    </row>
    <row r="389" spans="1:6" ht="15.75">
      <c r="A389" s="33"/>
      <c r="B389" s="64"/>
      <c r="C389" s="65"/>
      <c r="D389" s="64"/>
      <c r="E389" s="64"/>
      <c r="F389" s="64"/>
    </row>
    <row r="390" spans="1:6" ht="15.75">
      <c r="A390" s="33"/>
      <c r="B390" s="64"/>
      <c r="C390" s="65"/>
      <c r="D390" s="64"/>
      <c r="E390" s="64"/>
      <c r="F390" s="64"/>
    </row>
    <row r="391" spans="1:6" ht="15.75">
      <c r="A391" s="33"/>
      <c r="B391" s="64"/>
      <c r="C391" s="65"/>
      <c r="D391" s="64"/>
      <c r="E391" s="64"/>
      <c r="F391" s="64"/>
    </row>
    <row r="392" spans="1:6" ht="15.75">
      <c r="A392" s="33"/>
      <c r="B392" s="64"/>
      <c r="C392" s="65"/>
      <c r="D392" s="64"/>
      <c r="E392" s="64"/>
      <c r="F392" s="64"/>
    </row>
    <row r="393" spans="1:6" ht="15.75">
      <c r="A393" s="33"/>
      <c r="B393" s="64"/>
      <c r="C393" s="65"/>
      <c r="D393" s="64"/>
      <c r="E393" s="64"/>
      <c r="F393" s="64"/>
    </row>
    <row r="394" spans="1:6" ht="15.75">
      <c r="A394" s="33"/>
      <c r="B394" s="64"/>
      <c r="C394" s="65"/>
      <c r="D394" s="64"/>
      <c r="E394" s="64"/>
      <c r="F394" s="64"/>
    </row>
    <row r="395" spans="1:6" ht="15.75">
      <c r="A395" s="33"/>
      <c r="B395" s="64"/>
      <c r="C395" s="65"/>
      <c r="D395" s="64"/>
      <c r="E395" s="64"/>
      <c r="F395" s="64"/>
    </row>
    <row r="396" spans="1:6" ht="15.75">
      <c r="A396" s="33"/>
      <c r="B396" s="64"/>
      <c r="C396" s="65"/>
      <c r="D396" s="64"/>
      <c r="E396" s="64"/>
      <c r="F396" s="64"/>
    </row>
    <row r="397" spans="1:6" ht="15.75">
      <c r="A397" s="33"/>
      <c r="B397" s="64"/>
      <c r="C397" s="65"/>
      <c r="D397" s="64"/>
      <c r="E397" s="64"/>
      <c r="F397" s="64"/>
    </row>
    <row r="398" spans="1:6" ht="15.75">
      <c r="A398" s="33"/>
      <c r="B398" s="64"/>
      <c r="C398" s="65"/>
      <c r="D398" s="64"/>
      <c r="E398" s="64"/>
      <c r="F398" s="64"/>
    </row>
    <row r="399" spans="1:6" ht="15.75">
      <c r="A399" s="33"/>
      <c r="B399" s="64"/>
      <c r="C399" s="65"/>
      <c r="D399" s="64"/>
      <c r="E399" s="64"/>
      <c r="F399" s="64"/>
    </row>
    <row r="400" spans="1:6" ht="15.75">
      <c r="A400" s="33"/>
      <c r="B400" s="64"/>
      <c r="C400" s="65"/>
      <c r="D400" s="64"/>
      <c r="E400" s="64"/>
      <c r="F400" s="64"/>
    </row>
    <row r="401" spans="1:6" ht="15.75">
      <c r="A401" s="33"/>
      <c r="B401" s="64"/>
      <c r="C401" s="65"/>
      <c r="D401" s="64"/>
      <c r="E401" s="64"/>
      <c r="F401" s="64"/>
    </row>
    <row r="402" spans="1:6" ht="15.75">
      <c r="A402" s="33"/>
      <c r="B402" s="64"/>
      <c r="C402" s="65"/>
      <c r="D402" s="64"/>
      <c r="E402" s="64"/>
      <c r="F402" s="64"/>
    </row>
    <row r="403" spans="1:6" ht="15.75">
      <c r="A403" s="33"/>
      <c r="B403" s="64"/>
      <c r="C403" s="65"/>
      <c r="D403" s="64"/>
      <c r="E403" s="64"/>
      <c r="F403" s="64"/>
    </row>
    <row r="404" spans="1:6" ht="15.75">
      <c r="A404" s="33"/>
      <c r="B404" s="64"/>
      <c r="C404" s="65"/>
      <c r="D404" s="64"/>
      <c r="E404" s="64"/>
      <c r="F404" s="64"/>
    </row>
    <row r="405" spans="1:6" ht="15.75">
      <c r="A405" s="33"/>
      <c r="B405" s="64"/>
      <c r="C405" s="65"/>
      <c r="D405" s="64"/>
      <c r="E405" s="64"/>
      <c r="F405" s="64"/>
    </row>
    <row r="406" spans="1:6" ht="15.75">
      <c r="A406" s="33"/>
      <c r="B406" s="64"/>
      <c r="C406" s="65"/>
      <c r="D406" s="64"/>
      <c r="E406" s="64"/>
      <c r="F406" s="64"/>
    </row>
    <row r="407" spans="1:6" ht="15.75">
      <c r="A407" s="33"/>
      <c r="B407" s="64"/>
      <c r="C407" s="65"/>
      <c r="D407" s="64"/>
      <c r="E407" s="64"/>
      <c r="F407" s="64"/>
    </row>
    <row r="408" spans="1:6" ht="15.75">
      <c r="A408" s="33"/>
      <c r="B408" s="64"/>
      <c r="C408" s="65"/>
      <c r="D408" s="64"/>
      <c r="E408" s="64"/>
      <c r="F408" s="64"/>
    </row>
    <row r="409" spans="1:6" ht="15.75">
      <c r="A409" s="33"/>
      <c r="B409" s="64"/>
      <c r="C409" s="65"/>
      <c r="D409" s="64"/>
      <c r="E409" s="64"/>
      <c r="F409" s="64"/>
    </row>
    <row r="410" spans="1:6" ht="15.75">
      <c r="A410" s="33"/>
      <c r="B410" s="64"/>
      <c r="C410" s="65"/>
      <c r="D410" s="64"/>
      <c r="E410" s="64"/>
      <c r="F410" s="64"/>
    </row>
    <row r="411" spans="1:6" ht="15.75">
      <c r="A411" s="33"/>
      <c r="B411" s="64"/>
      <c r="C411" s="65"/>
      <c r="D411" s="64"/>
      <c r="E411" s="64"/>
      <c r="F411" s="64"/>
    </row>
    <row r="412" spans="1:6" ht="15.75">
      <c r="A412" s="33"/>
      <c r="B412" s="64"/>
      <c r="C412" s="65"/>
      <c r="D412" s="64"/>
      <c r="E412" s="64"/>
      <c r="F412" s="64"/>
    </row>
    <row r="413" spans="1:6" ht="15.75">
      <c r="A413" s="33"/>
      <c r="B413" s="64"/>
      <c r="C413" s="65"/>
      <c r="D413" s="64"/>
      <c r="E413" s="64"/>
      <c r="F413" s="64"/>
    </row>
    <row r="414" spans="1:6" ht="15.75">
      <c r="A414" s="33"/>
      <c r="B414" s="64"/>
      <c r="C414" s="65"/>
      <c r="D414" s="64"/>
      <c r="E414" s="64"/>
      <c r="F414" s="64"/>
    </row>
    <row r="415" spans="1:6" ht="15.75">
      <c r="A415" s="33"/>
      <c r="B415" s="64"/>
      <c r="C415" s="65"/>
      <c r="D415" s="64"/>
      <c r="E415" s="64"/>
      <c r="F415" s="64"/>
    </row>
    <row r="416" spans="1:6" ht="15.75">
      <c r="A416" s="33"/>
      <c r="B416" s="64"/>
      <c r="C416" s="65"/>
      <c r="D416" s="64"/>
      <c r="E416" s="64"/>
      <c r="F416" s="64"/>
    </row>
    <row r="417" spans="1:6" ht="15.75">
      <c r="A417" s="33"/>
      <c r="B417" s="64"/>
      <c r="C417" s="65"/>
      <c r="D417" s="64"/>
      <c r="E417" s="64"/>
      <c r="F417" s="64"/>
    </row>
    <row r="418" spans="1:6" ht="15.75">
      <c r="A418" s="33"/>
      <c r="B418" s="64"/>
      <c r="C418" s="65"/>
      <c r="D418" s="64"/>
      <c r="E418" s="64"/>
      <c r="F418" s="64"/>
    </row>
    <row r="419" spans="1:6" ht="15.75">
      <c r="A419" s="33"/>
      <c r="B419" s="64"/>
      <c r="C419" s="65"/>
      <c r="D419" s="64"/>
      <c r="E419" s="64"/>
      <c r="F419" s="64"/>
    </row>
    <row r="420" spans="1:6" ht="15.75">
      <c r="A420" s="33"/>
      <c r="B420" s="64"/>
      <c r="C420" s="65"/>
      <c r="D420" s="64"/>
      <c r="E420" s="64"/>
      <c r="F420" s="64"/>
    </row>
    <row r="421" spans="1:6" ht="15.75">
      <c r="A421" s="33"/>
      <c r="B421" s="64"/>
      <c r="C421" s="65"/>
      <c r="D421" s="64"/>
      <c r="E421" s="64"/>
      <c r="F421" s="64"/>
    </row>
    <row r="422" spans="1:6" ht="15.75">
      <c r="A422" s="33"/>
      <c r="B422" s="64"/>
      <c r="C422" s="65"/>
      <c r="D422" s="64"/>
      <c r="E422" s="64"/>
      <c r="F422" s="64"/>
    </row>
    <row r="423" spans="1:6" ht="15.75">
      <c r="A423" s="33"/>
      <c r="B423" s="64"/>
      <c r="C423" s="65"/>
      <c r="D423" s="64"/>
      <c r="E423" s="64"/>
      <c r="F423" s="64"/>
    </row>
    <row r="424" spans="1:6" ht="15.75">
      <c r="A424" s="33"/>
      <c r="B424" s="64"/>
      <c r="C424" s="65"/>
      <c r="D424" s="64"/>
      <c r="E424" s="64"/>
      <c r="F424" s="64"/>
    </row>
    <row r="425" spans="1:6" ht="15.75">
      <c r="A425" s="33"/>
      <c r="B425" s="64"/>
      <c r="C425" s="65"/>
      <c r="D425" s="64"/>
      <c r="E425" s="64"/>
      <c r="F425" s="64"/>
    </row>
    <row r="426" spans="1:6" ht="15.75">
      <c r="A426" s="33"/>
      <c r="B426" s="64"/>
      <c r="C426" s="65"/>
      <c r="D426" s="64"/>
      <c r="E426" s="64"/>
      <c r="F426" s="64"/>
    </row>
    <row r="427" spans="1:6" ht="15.75">
      <c r="A427" s="33"/>
      <c r="B427" s="64"/>
      <c r="C427" s="65"/>
      <c r="D427" s="64"/>
      <c r="E427" s="64"/>
      <c r="F427" s="64"/>
    </row>
    <row r="428" spans="1:6" ht="15.75">
      <c r="A428" s="33"/>
      <c r="B428" s="64"/>
      <c r="C428" s="65"/>
      <c r="D428" s="64"/>
      <c r="E428" s="64"/>
      <c r="F428" s="64"/>
    </row>
    <row r="429" spans="1:6" ht="15.75">
      <c r="A429" s="33"/>
      <c r="B429" s="64"/>
      <c r="C429" s="65"/>
      <c r="D429" s="64"/>
      <c r="E429" s="64"/>
      <c r="F429" s="64"/>
    </row>
    <row r="430" spans="1:6" ht="15.75">
      <c r="A430" s="33"/>
      <c r="B430" s="64"/>
      <c r="C430" s="65"/>
      <c r="D430" s="64"/>
      <c r="E430" s="64"/>
      <c r="F430" s="64"/>
    </row>
    <row r="431" spans="1:6" ht="15.75">
      <c r="A431" s="33"/>
      <c r="B431" s="64"/>
      <c r="C431" s="65"/>
      <c r="D431" s="64"/>
      <c r="E431" s="64"/>
      <c r="F431" s="64"/>
    </row>
    <row r="432" spans="1:6" ht="15.75">
      <c r="A432" s="33"/>
      <c r="B432" s="64"/>
      <c r="C432" s="65"/>
      <c r="D432" s="64"/>
      <c r="E432" s="64"/>
      <c r="F432" s="64"/>
    </row>
    <row r="433" spans="1:6" ht="15.75">
      <c r="A433" s="33"/>
      <c r="B433" s="64"/>
      <c r="C433" s="65"/>
      <c r="D433" s="64"/>
      <c r="E433" s="64"/>
      <c r="F433" s="64"/>
    </row>
    <row r="434" spans="1:6" ht="15.75">
      <c r="A434" s="33"/>
      <c r="B434" s="64"/>
      <c r="C434" s="65"/>
      <c r="D434" s="64"/>
      <c r="E434" s="64"/>
      <c r="F434" s="64"/>
    </row>
    <row r="435" spans="1:6" ht="15.75">
      <c r="A435" s="33"/>
      <c r="B435" s="64"/>
      <c r="C435" s="65"/>
      <c r="D435" s="64"/>
      <c r="E435" s="64"/>
      <c r="F435" s="64"/>
    </row>
    <row r="436" spans="1:6" ht="15.75">
      <c r="A436" s="33"/>
      <c r="B436" s="64"/>
      <c r="C436" s="65"/>
      <c r="D436" s="64"/>
      <c r="E436" s="64"/>
      <c r="F436" s="64"/>
    </row>
    <row r="437" spans="1:6" ht="15.75">
      <c r="A437" s="33"/>
      <c r="B437" s="64"/>
      <c r="C437" s="65"/>
      <c r="D437" s="64"/>
      <c r="E437" s="64"/>
      <c r="F437" s="64"/>
    </row>
    <row r="438" spans="1:6" ht="15.75">
      <c r="A438" s="33"/>
      <c r="B438" s="64"/>
      <c r="C438" s="65"/>
      <c r="D438" s="64"/>
      <c r="E438" s="64"/>
      <c r="F438" s="64"/>
    </row>
    <row r="439" spans="1:6" ht="15.75">
      <c r="A439" s="33"/>
      <c r="B439" s="64"/>
      <c r="C439" s="65"/>
      <c r="D439" s="64"/>
      <c r="E439" s="64"/>
      <c r="F439" s="64"/>
    </row>
    <row r="440" spans="1:6" ht="15.75">
      <c r="A440" s="33"/>
      <c r="B440" s="64"/>
      <c r="C440" s="65"/>
      <c r="D440" s="64"/>
      <c r="E440" s="64"/>
      <c r="F440" s="64"/>
    </row>
    <row r="441" spans="1:6" ht="15.75">
      <c r="A441" s="33"/>
      <c r="B441" s="64"/>
      <c r="C441" s="65"/>
      <c r="D441" s="64"/>
      <c r="E441" s="64"/>
      <c r="F441" s="64"/>
    </row>
    <row r="442" spans="1:6" ht="15.75">
      <c r="A442" s="33"/>
      <c r="B442" s="64"/>
      <c r="C442" s="65"/>
      <c r="D442" s="64"/>
      <c r="E442" s="64"/>
      <c r="F442" s="64"/>
    </row>
    <row r="443" spans="1:6" ht="15.75">
      <c r="A443" s="33"/>
      <c r="B443" s="64"/>
      <c r="C443" s="65"/>
      <c r="D443" s="64"/>
      <c r="E443" s="64"/>
      <c r="F443" s="64"/>
    </row>
    <row r="444" spans="1:6" ht="15.75">
      <c r="A444" s="33"/>
      <c r="B444" s="64"/>
      <c r="C444" s="65"/>
      <c r="D444" s="64"/>
      <c r="E444" s="64"/>
      <c r="F444" s="64"/>
    </row>
    <row r="445" spans="1:6" ht="15.75">
      <c r="A445" s="33"/>
      <c r="B445" s="64"/>
      <c r="C445" s="65"/>
      <c r="D445" s="64"/>
      <c r="E445" s="64"/>
      <c r="F445" s="64"/>
    </row>
    <row r="446" spans="1:6" ht="15.75">
      <c r="A446" s="33"/>
      <c r="B446" s="64"/>
      <c r="C446" s="65"/>
      <c r="D446" s="64"/>
      <c r="E446" s="64"/>
      <c r="F446" s="64"/>
    </row>
    <row r="447" spans="1:6" ht="15.75">
      <c r="A447" s="33"/>
      <c r="B447" s="64"/>
      <c r="C447" s="65"/>
      <c r="D447" s="64"/>
      <c r="E447" s="64"/>
      <c r="F447" s="64"/>
    </row>
    <row r="448" spans="1:6" ht="15.75">
      <c r="A448" s="33"/>
      <c r="B448" s="64"/>
      <c r="C448" s="65"/>
      <c r="D448" s="64"/>
      <c r="E448" s="64"/>
      <c r="F448" s="64"/>
    </row>
    <row r="449" spans="1:6" ht="15.75">
      <c r="A449" s="33"/>
      <c r="B449" s="64"/>
      <c r="C449" s="65"/>
      <c r="D449" s="64"/>
      <c r="E449" s="64"/>
      <c r="F449" s="64"/>
    </row>
    <row r="450" spans="1:6" ht="15.75">
      <c r="A450" s="33"/>
      <c r="B450" s="64"/>
      <c r="C450" s="65"/>
      <c r="D450" s="64"/>
      <c r="E450" s="64"/>
      <c r="F450" s="64"/>
    </row>
    <row r="451" spans="1:6" ht="15.75">
      <c r="A451" s="33"/>
      <c r="B451" s="64"/>
      <c r="C451" s="65"/>
      <c r="D451" s="64"/>
      <c r="E451" s="64"/>
      <c r="F451" s="64"/>
    </row>
    <row r="452" spans="1:6" ht="15.75">
      <c r="A452" s="33"/>
      <c r="B452" s="64"/>
      <c r="C452" s="65"/>
      <c r="D452" s="64"/>
      <c r="E452" s="64"/>
      <c r="F452" s="64"/>
    </row>
    <row r="453" spans="1:6" ht="15.75">
      <c r="A453" s="33"/>
      <c r="B453" s="64"/>
      <c r="C453" s="65"/>
      <c r="D453" s="64"/>
      <c r="E453" s="64"/>
      <c r="F453" s="64"/>
    </row>
    <row r="454" spans="1:6" ht="15.75">
      <c r="A454" s="33"/>
      <c r="B454" s="64"/>
      <c r="C454" s="65"/>
      <c r="D454" s="64"/>
      <c r="E454" s="64"/>
      <c r="F454" s="64"/>
    </row>
    <row r="455" spans="1:6" ht="15.75">
      <c r="A455" s="33"/>
      <c r="B455" s="64"/>
      <c r="C455" s="65"/>
      <c r="D455" s="64"/>
      <c r="E455" s="64"/>
      <c r="F455" s="64"/>
    </row>
    <row r="456" spans="1:6" ht="15.75">
      <c r="A456" s="33"/>
      <c r="B456" s="64"/>
      <c r="C456" s="65"/>
      <c r="D456" s="64"/>
      <c r="E456" s="64"/>
      <c r="F456" s="64"/>
    </row>
    <row r="457" spans="1:6" ht="15.75">
      <c r="A457" s="33"/>
      <c r="B457" s="64"/>
      <c r="C457" s="65"/>
      <c r="D457" s="64"/>
      <c r="E457" s="64"/>
      <c r="F457" s="64"/>
    </row>
    <row r="458" spans="1:6" ht="15.75">
      <c r="A458" s="33"/>
      <c r="B458" s="64"/>
      <c r="C458" s="65"/>
      <c r="D458" s="64"/>
      <c r="E458" s="64"/>
      <c r="F458" s="64"/>
    </row>
    <row r="459" spans="1:6" ht="15.75">
      <c r="A459" s="33"/>
      <c r="B459" s="64"/>
      <c r="C459" s="65"/>
      <c r="D459" s="64"/>
      <c r="E459" s="64"/>
      <c r="F459" s="64"/>
    </row>
    <row r="460" spans="1:6" ht="15.75">
      <c r="A460" s="33"/>
      <c r="B460" s="64"/>
      <c r="C460" s="65"/>
      <c r="D460" s="64"/>
      <c r="E460" s="64"/>
      <c r="F460" s="64"/>
    </row>
    <row r="461" spans="1:6" ht="15.75">
      <c r="A461" s="33"/>
      <c r="B461" s="64"/>
      <c r="C461" s="65"/>
      <c r="D461" s="64"/>
      <c r="E461" s="64"/>
      <c r="F461" s="64"/>
    </row>
    <row r="462" spans="1:6" ht="15.75">
      <c r="A462" s="33"/>
      <c r="B462" s="64"/>
      <c r="C462" s="65"/>
      <c r="D462" s="64"/>
      <c r="E462" s="64"/>
      <c r="F462" s="64"/>
    </row>
    <row r="463" spans="1:6" ht="15.75">
      <c r="A463" s="33"/>
      <c r="B463" s="64"/>
      <c r="C463" s="65"/>
      <c r="D463" s="64"/>
      <c r="E463" s="64"/>
      <c r="F463" s="64"/>
    </row>
    <row r="464" spans="1:6" ht="15.75">
      <c r="A464" s="33"/>
      <c r="B464" s="64"/>
      <c r="C464" s="65"/>
      <c r="D464" s="64"/>
      <c r="E464" s="64"/>
      <c r="F464" s="64"/>
    </row>
    <row r="465" spans="1:6" ht="15.75">
      <c r="A465" s="33"/>
      <c r="B465" s="64"/>
      <c r="C465" s="65"/>
      <c r="D465" s="64"/>
      <c r="E465" s="64"/>
      <c r="F465" s="64"/>
    </row>
  </sheetData>
  <sheetProtection/>
  <mergeCells count="1">
    <mergeCell ref="A270:E270"/>
  </mergeCells>
  <dataValidations count="2">
    <dataValidation type="list" allowBlank="1" sqref="B2:B269 B271:B465">
      <formula1>"書籍,期刊,多媒體,其他"</formula1>
    </dataValidation>
    <dataValidation type="list" allowBlank="1" sqref="E2:E269 E271:E465">
      <formula1>"教職員,學生,校內單位,校外人員,校外單位"</formula1>
    </dataValidation>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3"/>
  <headerFooter>
    <oddHeader>&amp;C2021年3月圖書館受贈圖書清單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85"/>
  <sheetViews>
    <sheetView zoomScalePageLayoutView="0" workbookViewId="0" topLeftCell="A1">
      <selection activeCell="E78" sqref="E78"/>
    </sheetView>
  </sheetViews>
  <sheetFormatPr defaultColWidth="9.00390625" defaultRowHeight="16.5"/>
  <cols>
    <col min="1" max="1" width="6.625" style="109" customWidth="1"/>
    <col min="2" max="2" width="30.50390625" style="109" customWidth="1"/>
    <col min="3" max="3" width="41.50390625" style="109" customWidth="1"/>
    <col min="4" max="4" width="8.625" style="109" customWidth="1"/>
    <col min="5" max="5" width="14.00390625" style="109" customWidth="1"/>
    <col min="6" max="6" width="24.875" style="109" customWidth="1"/>
    <col min="7" max="7" width="12.00390625" style="109" bestFit="1" customWidth="1"/>
    <col min="8" max="8" width="15.50390625" style="109" bestFit="1" customWidth="1"/>
    <col min="9" max="9" width="24.75390625" style="109" customWidth="1"/>
    <col min="10" max="10" width="10.875" style="109" customWidth="1"/>
    <col min="11" max="11" width="8.50390625" style="109" customWidth="1"/>
    <col min="12" max="12" width="27.50390625" style="109" customWidth="1"/>
    <col min="13" max="13" width="35.00390625" style="109" customWidth="1"/>
    <col min="14" max="16384" width="9.00390625" style="109" customWidth="1"/>
  </cols>
  <sheetData>
    <row r="1" spans="1:13" ht="16.5">
      <c r="A1" s="141" t="s">
        <v>127</v>
      </c>
      <c r="B1" s="142" t="s">
        <v>128</v>
      </c>
      <c r="C1" s="142" t="s">
        <v>129</v>
      </c>
      <c r="D1" s="141" t="s">
        <v>130</v>
      </c>
      <c r="E1" s="141" t="s">
        <v>131</v>
      </c>
      <c r="F1" s="141" t="s">
        <v>132</v>
      </c>
      <c r="G1" s="141" t="s">
        <v>133</v>
      </c>
      <c r="H1" s="141" t="s">
        <v>134</v>
      </c>
      <c r="I1" s="142" t="s">
        <v>135</v>
      </c>
      <c r="J1" s="142" t="s">
        <v>136</v>
      </c>
      <c r="K1" s="141" t="s">
        <v>137</v>
      </c>
      <c r="L1" s="142" t="s">
        <v>138</v>
      </c>
      <c r="M1" s="142" t="s">
        <v>139</v>
      </c>
    </row>
    <row r="2" spans="1:13" ht="148.5">
      <c r="A2" s="160">
        <v>1</v>
      </c>
      <c r="B2" s="161" t="s">
        <v>140</v>
      </c>
      <c r="C2" s="162"/>
      <c r="D2" s="160" t="s">
        <v>141</v>
      </c>
      <c r="E2" s="160" t="s">
        <v>142</v>
      </c>
      <c r="F2" s="160" t="s">
        <v>143</v>
      </c>
      <c r="G2" s="163" t="s">
        <v>144</v>
      </c>
      <c r="H2" s="163">
        <v>44926</v>
      </c>
      <c r="I2" s="161" t="s">
        <v>661</v>
      </c>
      <c r="J2" s="164" t="s">
        <v>145</v>
      </c>
      <c r="K2" s="160" t="s">
        <v>146</v>
      </c>
      <c r="L2" s="165" t="s">
        <v>662</v>
      </c>
      <c r="M2" s="166" t="s">
        <v>147</v>
      </c>
    </row>
    <row r="3" spans="1:13" ht="181.5">
      <c r="A3" s="160">
        <v>2</v>
      </c>
      <c r="B3" s="161" t="s">
        <v>148</v>
      </c>
      <c r="C3" s="161"/>
      <c r="D3" s="164" t="s">
        <v>141</v>
      </c>
      <c r="E3" s="164" t="s">
        <v>142</v>
      </c>
      <c r="F3" s="160" t="s">
        <v>143</v>
      </c>
      <c r="G3" s="163">
        <v>43053</v>
      </c>
      <c r="H3" s="167">
        <v>44561</v>
      </c>
      <c r="I3" s="161" t="s">
        <v>663</v>
      </c>
      <c r="J3" s="164" t="s">
        <v>149</v>
      </c>
      <c r="K3" s="164" t="s">
        <v>150</v>
      </c>
      <c r="L3" s="161" t="s">
        <v>149</v>
      </c>
      <c r="M3" s="166" t="s">
        <v>151</v>
      </c>
    </row>
    <row r="4" spans="1:13" ht="49.5">
      <c r="A4" s="160">
        <v>3</v>
      </c>
      <c r="B4" s="168" t="s">
        <v>152</v>
      </c>
      <c r="C4" s="169"/>
      <c r="D4" s="160" t="s">
        <v>153</v>
      </c>
      <c r="E4" s="160" t="s">
        <v>154</v>
      </c>
      <c r="F4" s="160"/>
      <c r="G4" s="160"/>
      <c r="H4" s="160" t="s">
        <v>155</v>
      </c>
      <c r="I4" s="161" t="s">
        <v>156</v>
      </c>
      <c r="J4" s="164" t="s">
        <v>149</v>
      </c>
      <c r="K4" s="160" t="s">
        <v>150</v>
      </c>
      <c r="L4" s="161"/>
      <c r="M4" s="166" t="s">
        <v>157</v>
      </c>
    </row>
    <row r="5" spans="1:13" ht="115.5">
      <c r="A5" s="160">
        <v>4</v>
      </c>
      <c r="B5" s="161" t="s">
        <v>158</v>
      </c>
      <c r="C5" s="161"/>
      <c r="D5" s="160" t="s">
        <v>141</v>
      </c>
      <c r="E5" s="160" t="s">
        <v>142</v>
      </c>
      <c r="F5" s="160" t="s">
        <v>143</v>
      </c>
      <c r="G5" s="163" t="s">
        <v>159</v>
      </c>
      <c r="H5" s="160" t="s">
        <v>155</v>
      </c>
      <c r="I5" s="161" t="s">
        <v>664</v>
      </c>
      <c r="J5" s="164" t="s">
        <v>160</v>
      </c>
      <c r="K5" s="160" t="s">
        <v>161</v>
      </c>
      <c r="L5" s="161" t="s">
        <v>162</v>
      </c>
      <c r="M5" s="170" t="s">
        <v>163</v>
      </c>
    </row>
    <row r="6" spans="1:13" ht="280.5">
      <c r="A6" s="160">
        <v>5</v>
      </c>
      <c r="B6" s="161" t="s">
        <v>164</v>
      </c>
      <c r="C6" s="161" t="s">
        <v>165</v>
      </c>
      <c r="D6" s="160" t="s">
        <v>153</v>
      </c>
      <c r="E6" s="160" t="s">
        <v>154</v>
      </c>
      <c r="F6" s="160" t="s">
        <v>166</v>
      </c>
      <c r="G6" s="163">
        <v>43745</v>
      </c>
      <c r="H6" s="163">
        <v>44475</v>
      </c>
      <c r="I6" s="161" t="s">
        <v>665</v>
      </c>
      <c r="J6" s="164" t="s">
        <v>149</v>
      </c>
      <c r="K6" s="160" t="s">
        <v>150</v>
      </c>
      <c r="L6" s="161" t="s">
        <v>149</v>
      </c>
      <c r="M6" s="166" t="s">
        <v>167</v>
      </c>
    </row>
    <row r="7" spans="1:13" ht="115.5">
      <c r="A7" s="160">
        <v>6</v>
      </c>
      <c r="B7" s="168" t="s">
        <v>168</v>
      </c>
      <c r="C7" s="171" t="s">
        <v>169</v>
      </c>
      <c r="D7" s="160" t="s">
        <v>153</v>
      </c>
      <c r="E7" s="160" t="s">
        <v>154</v>
      </c>
      <c r="F7" s="160"/>
      <c r="G7" s="160" t="s">
        <v>170</v>
      </c>
      <c r="H7" s="163" t="s">
        <v>155</v>
      </c>
      <c r="I7" s="161" t="s">
        <v>171</v>
      </c>
      <c r="J7" s="164" t="s">
        <v>172</v>
      </c>
      <c r="K7" s="160" t="s">
        <v>173</v>
      </c>
      <c r="L7" s="161" t="s">
        <v>172</v>
      </c>
      <c r="M7" s="166" t="s">
        <v>174</v>
      </c>
    </row>
    <row r="8" spans="1:13" ht="113.25">
      <c r="A8" s="160">
        <v>7</v>
      </c>
      <c r="B8" s="161" t="s">
        <v>175</v>
      </c>
      <c r="C8" s="161" t="s">
        <v>176</v>
      </c>
      <c r="D8" s="160" t="s">
        <v>177</v>
      </c>
      <c r="E8" s="160" t="s">
        <v>142</v>
      </c>
      <c r="F8" s="160"/>
      <c r="G8" s="163">
        <v>42370</v>
      </c>
      <c r="H8" s="163" t="s">
        <v>178</v>
      </c>
      <c r="I8" s="161" t="s">
        <v>179</v>
      </c>
      <c r="J8" s="164" t="s">
        <v>172</v>
      </c>
      <c r="K8" s="160" t="s">
        <v>173</v>
      </c>
      <c r="L8" s="161"/>
      <c r="M8" s="172" t="s">
        <v>180</v>
      </c>
    </row>
    <row r="9" spans="1:13" ht="113.25">
      <c r="A9" s="160">
        <v>9</v>
      </c>
      <c r="B9" s="168" t="s">
        <v>181</v>
      </c>
      <c r="C9" s="171" t="s">
        <v>97</v>
      </c>
      <c r="D9" s="160" t="s">
        <v>177</v>
      </c>
      <c r="E9" s="160" t="s">
        <v>142</v>
      </c>
      <c r="F9" s="173" t="s">
        <v>143</v>
      </c>
      <c r="G9" s="160" t="s">
        <v>182</v>
      </c>
      <c r="H9" s="160" t="s">
        <v>178</v>
      </c>
      <c r="I9" s="161" t="s">
        <v>171</v>
      </c>
      <c r="J9" s="164" t="s">
        <v>172</v>
      </c>
      <c r="K9" s="160" t="s">
        <v>173</v>
      </c>
      <c r="L9" s="161"/>
      <c r="M9" s="166" t="s">
        <v>183</v>
      </c>
    </row>
    <row r="10" spans="1:13" ht="194.25">
      <c r="A10" s="160">
        <v>10</v>
      </c>
      <c r="B10" s="161" t="s">
        <v>184</v>
      </c>
      <c r="C10" s="161" t="s">
        <v>185</v>
      </c>
      <c r="D10" s="160" t="s">
        <v>141</v>
      </c>
      <c r="E10" s="160" t="s">
        <v>142</v>
      </c>
      <c r="F10" s="160" t="s">
        <v>143</v>
      </c>
      <c r="G10" s="160"/>
      <c r="H10" s="160" t="s">
        <v>186</v>
      </c>
      <c r="I10" s="161" t="s">
        <v>187</v>
      </c>
      <c r="J10" s="164" t="s">
        <v>172</v>
      </c>
      <c r="K10" s="160" t="s">
        <v>173</v>
      </c>
      <c r="L10" s="174" t="s">
        <v>188</v>
      </c>
      <c r="M10" s="166" t="s">
        <v>189</v>
      </c>
    </row>
    <row r="11" spans="1:13" ht="48">
      <c r="A11" s="160">
        <v>11</v>
      </c>
      <c r="B11" s="161" t="s">
        <v>190</v>
      </c>
      <c r="C11" s="169"/>
      <c r="D11" s="160" t="s">
        <v>141</v>
      </c>
      <c r="E11" s="160" t="s">
        <v>142</v>
      </c>
      <c r="F11" s="160"/>
      <c r="G11" s="160"/>
      <c r="H11" s="160" t="s">
        <v>178</v>
      </c>
      <c r="I11" s="161" t="s">
        <v>191</v>
      </c>
      <c r="J11" s="164"/>
      <c r="K11" s="160" t="s">
        <v>146</v>
      </c>
      <c r="L11" s="161"/>
      <c r="M11" s="166" t="s">
        <v>192</v>
      </c>
    </row>
    <row r="12" spans="1:13" ht="307.5">
      <c r="A12" s="160">
        <v>12</v>
      </c>
      <c r="B12" s="161" t="s">
        <v>193</v>
      </c>
      <c r="C12" s="175" t="s">
        <v>194</v>
      </c>
      <c r="D12" s="160" t="s">
        <v>177</v>
      </c>
      <c r="E12" s="173" t="s">
        <v>142</v>
      </c>
      <c r="F12" s="173" t="s">
        <v>143</v>
      </c>
      <c r="G12" s="163">
        <v>43760</v>
      </c>
      <c r="H12" s="163">
        <v>44490</v>
      </c>
      <c r="I12" s="161" t="s">
        <v>666</v>
      </c>
      <c r="J12" s="164" t="s">
        <v>172</v>
      </c>
      <c r="K12" s="160" t="s">
        <v>173</v>
      </c>
      <c r="L12" s="176"/>
      <c r="M12" s="177" t="s">
        <v>195</v>
      </c>
    </row>
    <row r="13" spans="1:13" ht="48">
      <c r="A13" s="160">
        <v>13</v>
      </c>
      <c r="B13" s="161" t="s">
        <v>196</v>
      </c>
      <c r="C13" s="161"/>
      <c r="D13" s="160" t="s">
        <v>141</v>
      </c>
      <c r="E13" s="160" t="s">
        <v>142</v>
      </c>
      <c r="F13" s="160" t="s">
        <v>143</v>
      </c>
      <c r="G13" s="160">
        <v>2012</v>
      </c>
      <c r="H13" s="160" t="s">
        <v>186</v>
      </c>
      <c r="I13" s="161" t="s">
        <v>197</v>
      </c>
      <c r="J13" s="164" t="s">
        <v>172</v>
      </c>
      <c r="K13" s="160" t="s">
        <v>173</v>
      </c>
      <c r="L13" s="161" t="s">
        <v>198</v>
      </c>
      <c r="M13" s="172" t="s">
        <v>199</v>
      </c>
    </row>
    <row r="14" spans="1:13" ht="32.25">
      <c r="A14" s="160">
        <v>14</v>
      </c>
      <c r="B14" s="161" t="s">
        <v>200</v>
      </c>
      <c r="C14" s="162"/>
      <c r="D14" s="160" t="s">
        <v>141</v>
      </c>
      <c r="E14" s="160" t="s">
        <v>201</v>
      </c>
      <c r="F14" s="160"/>
      <c r="G14" s="160"/>
      <c r="H14" s="163" t="s">
        <v>202</v>
      </c>
      <c r="I14" s="161" t="s">
        <v>203</v>
      </c>
      <c r="J14" s="164" t="s">
        <v>172</v>
      </c>
      <c r="K14" s="160" t="s">
        <v>173</v>
      </c>
      <c r="L14" s="161"/>
      <c r="M14" s="166" t="s">
        <v>204</v>
      </c>
    </row>
    <row r="15" spans="1:13" ht="32.25">
      <c r="A15" s="160">
        <v>15</v>
      </c>
      <c r="B15" s="161" t="s">
        <v>205</v>
      </c>
      <c r="C15" s="161" t="s">
        <v>206</v>
      </c>
      <c r="D15" s="160" t="s">
        <v>141</v>
      </c>
      <c r="E15" s="160" t="s">
        <v>207</v>
      </c>
      <c r="F15" s="160" t="s">
        <v>208</v>
      </c>
      <c r="G15" s="160"/>
      <c r="H15" s="160" t="s">
        <v>182</v>
      </c>
      <c r="I15" s="161" t="s">
        <v>209</v>
      </c>
      <c r="J15" s="164" t="s">
        <v>172</v>
      </c>
      <c r="K15" s="160" t="s">
        <v>173</v>
      </c>
      <c r="L15" s="161"/>
      <c r="M15" s="172" t="s">
        <v>210</v>
      </c>
    </row>
    <row r="16" spans="1:13" ht="48">
      <c r="A16" s="160">
        <v>16</v>
      </c>
      <c r="B16" s="161" t="s">
        <v>211</v>
      </c>
      <c r="C16" s="161" t="s">
        <v>212</v>
      </c>
      <c r="D16" s="160" t="s">
        <v>213</v>
      </c>
      <c r="E16" s="160" t="s">
        <v>154</v>
      </c>
      <c r="F16" s="160" t="s">
        <v>214</v>
      </c>
      <c r="G16" s="160"/>
      <c r="H16" s="160" t="s">
        <v>170</v>
      </c>
      <c r="I16" s="161" t="s">
        <v>215</v>
      </c>
      <c r="J16" s="164" t="s">
        <v>149</v>
      </c>
      <c r="K16" s="160" t="s">
        <v>150</v>
      </c>
      <c r="L16" s="161"/>
      <c r="M16" s="166" t="s">
        <v>216</v>
      </c>
    </row>
    <row r="17" spans="1:13" ht="48">
      <c r="A17" s="160">
        <v>18</v>
      </c>
      <c r="B17" s="161" t="s">
        <v>217</v>
      </c>
      <c r="C17" s="161" t="s">
        <v>218</v>
      </c>
      <c r="D17" s="160" t="s">
        <v>213</v>
      </c>
      <c r="E17" s="164" t="s">
        <v>219</v>
      </c>
      <c r="F17" s="160" t="s">
        <v>214</v>
      </c>
      <c r="G17" s="160"/>
      <c r="H17" s="160" t="s">
        <v>170</v>
      </c>
      <c r="I17" s="161" t="s">
        <v>220</v>
      </c>
      <c r="J17" s="164" t="s">
        <v>149</v>
      </c>
      <c r="K17" s="160" t="s">
        <v>150</v>
      </c>
      <c r="L17" s="161"/>
      <c r="M17" s="166" t="s">
        <v>221</v>
      </c>
    </row>
    <row r="18" spans="1:13" ht="243">
      <c r="A18" s="160">
        <v>19</v>
      </c>
      <c r="B18" s="161" t="s">
        <v>222</v>
      </c>
      <c r="C18" s="161" t="s">
        <v>223</v>
      </c>
      <c r="D18" s="160" t="s">
        <v>213</v>
      </c>
      <c r="E18" s="160" t="s">
        <v>224</v>
      </c>
      <c r="F18" s="160" t="s">
        <v>214</v>
      </c>
      <c r="G18" s="160"/>
      <c r="H18" s="163" t="s">
        <v>225</v>
      </c>
      <c r="I18" s="161" t="s">
        <v>226</v>
      </c>
      <c r="J18" s="164" t="s">
        <v>149</v>
      </c>
      <c r="K18" s="160" t="s">
        <v>150</v>
      </c>
      <c r="L18" s="161" t="s">
        <v>227</v>
      </c>
      <c r="M18" s="166" t="s">
        <v>228</v>
      </c>
    </row>
    <row r="19" spans="1:13" ht="32.25">
      <c r="A19" s="160">
        <v>20</v>
      </c>
      <c r="B19" s="161" t="s">
        <v>229</v>
      </c>
      <c r="C19" s="169"/>
      <c r="D19" s="160" t="s">
        <v>213</v>
      </c>
      <c r="E19" s="160" t="s">
        <v>154</v>
      </c>
      <c r="F19" s="160"/>
      <c r="G19" s="160"/>
      <c r="H19" s="160" t="s">
        <v>155</v>
      </c>
      <c r="I19" s="161" t="s">
        <v>230</v>
      </c>
      <c r="J19" s="164"/>
      <c r="K19" s="160" t="s">
        <v>161</v>
      </c>
      <c r="L19" s="161" t="s">
        <v>231</v>
      </c>
      <c r="M19" s="166" t="s">
        <v>232</v>
      </c>
    </row>
    <row r="20" spans="1:13" ht="32.25">
      <c r="A20" s="160">
        <v>21</v>
      </c>
      <c r="B20" s="161" t="s">
        <v>233</v>
      </c>
      <c r="C20" s="169"/>
      <c r="D20" s="160" t="s">
        <v>213</v>
      </c>
      <c r="E20" s="160" t="s">
        <v>154</v>
      </c>
      <c r="F20" s="160"/>
      <c r="G20" s="160"/>
      <c r="H20" s="163" t="s">
        <v>225</v>
      </c>
      <c r="I20" s="161" t="s">
        <v>226</v>
      </c>
      <c r="J20" s="164" t="s">
        <v>149</v>
      </c>
      <c r="K20" s="160" t="s">
        <v>150</v>
      </c>
      <c r="L20" s="161"/>
      <c r="M20" s="166" t="s">
        <v>234</v>
      </c>
    </row>
    <row r="21" spans="1:13" ht="15.75">
      <c r="A21" s="160">
        <v>22</v>
      </c>
      <c r="B21" s="161" t="s">
        <v>235</v>
      </c>
      <c r="C21" s="162"/>
      <c r="D21" s="160" t="s">
        <v>213</v>
      </c>
      <c r="E21" s="160" t="s">
        <v>154</v>
      </c>
      <c r="F21" s="160" t="s">
        <v>166</v>
      </c>
      <c r="G21" s="160"/>
      <c r="H21" s="163" t="s">
        <v>155</v>
      </c>
      <c r="I21" s="161" t="s">
        <v>236</v>
      </c>
      <c r="J21" s="164"/>
      <c r="K21" s="160" t="s">
        <v>146</v>
      </c>
      <c r="L21" s="161"/>
      <c r="M21" s="166" t="s">
        <v>237</v>
      </c>
    </row>
    <row r="22" spans="1:13" ht="48">
      <c r="A22" s="160">
        <v>23</v>
      </c>
      <c r="B22" s="161" t="s">
        <v>238</v>
      </c>
      <c r="C22" s="161" t="s">
        <v>239</v>
      </c>
      <c r="D22" s="160" t="s">
        <v>213</v>
      </c>
      <c r="E22" s="160" t="s">
        <v>240</v>
      </c>
      <c r="F22" s="160" t="s">
        <v>214</v>
      </c>
      <c r="G22" s="160"/>
      <c r="H22" s="160" t="s">
        <v>170</v>
      </c>
      <c r="I22" s="161" t="s">
        <v>241</v>
      </c>
      <c r="J22" s="164" t="s">
        <v>149</v>
      </c>
      <c r="K22" s="160" t="s">
        <v>150</v>
      </c>
      <c r="L22" s="161"/>
      <c r="M22" s="166" t="s">
        <v>242</v>
      </c>
    </row>
    <row r="23" spans="1:13" ht="64.5">
      <c r="A23" s="160">
        <v>24</v>
      </c>
      <c r="B23" s="161" t="s">
        <v>243</v>
      </c>
      <c r="C23" s="161" t="s">
        <v>244</v>
      </c>
      <c r="D23" s="160" t="s">
        <v>141</v>
      </c>
      <c r="E23" s="160" t="s">
        <v>142</v>
      </c>
      <c r="F23" s="160" t="s">
        <v>208</v>
      </c>
      <c r="G23" s="160"/>
      <c r="H23" s="160" t="s">
        <v>182</v>
      </c>
      <c r="I23" s="161" t="s">
        <v>245</v>
      </c>
      <c r="J23" s="164" t="s">
        <v>172</v>
      </c>
      <c r="K23" s="160" t="s">
        <v>173</v>
      </c>
      <c r="L23" s="161"/>
      <c r="M23" s="166" t="s">
        <v>246</v>
      </c>
    </row>
    <row r="24" spans="1:13" ht="15.75">
      <c r="A24" s="160">
        <v>25</v>
      </c>
      <c r="B24" s="161" t="s">
        <v>247</v>
      </c>
      <c r="C24" s="162"/>
      <c r="D24" s="160" t="s">
        <v>141</v>
      </c>
      <c r="E24" s="160" t="s">
        <v>201</v>
      </c>
      <c r="F24" s="160"/>
      <c r="G24" s="160"/>
      <c r="H24" s="163" t="s">
        <v>248</v>
      </c>
      <c r="I24" s="161" t="s">
        <v>203</v>
      </c>
      <c r="J24" s="164" t="s">
        <v>172</v>
      </c>
      <c r="K24" s="160" t="s">
        <v>173</v>
      </c>
      <c r="L24" s="161"/>
      <c r="M24" s="172" t="s">
        <v>249</v>
      </c>
    </row>
    <row r="25" spans="1:13" ht="15.75">
      <c r="A25" s="160">
        <v>26</v>
      </c>
      <c r="B25" s="161" t="s">
        <v>250</v>
      </c>
      <c r="C25" s="162"/>
      <c r="D25" s="160" t="s">
        <v>141</v>
      </c>
      <c r="E25" s="160" t="s">
        <v>201</v>
      </c>
      <c r="F25" s="160"/>
      <c r="G25" s="160"/>
      <c r="H25" s="163" t="s">
        <v>202</v>
      </c>
      <c r="I25" s="161" t="s">
        <v>203</v>
      </c>
      <c r="J25" s="164" t="s">
        <v>172</v>
      </c>
      <c r="K25" s="160" t="s">
        <v>173</v>
      </c>
      <c r="L25" s="161"/>
      <c r="M25" s="166" t="s">
        <v>251</v>
      </c>
    </row>
    <row r="26" spans="1:13" ht="291">
      <c r="A26" s="160">
        <v>27</v>
      </c>
      <c r="B26" s="161" t="s">
        <v>252</v>
      </c>
      <c r="C26" s="168"/>
      <c r="D26" s="160" t="s">
        <v>141</v>
      </c>
      <c r="E26" s="160" t="s">
        <v>142</v>
      </c>
      <c r="F26" s="160" t="s">
        <v>143</v>
      </c>
      <c r="G26" s="163">
        <v>43983</v>
      </c>
      <c r="H26" s="163" t="s">
        <v>178</v>
      </c>
      <c r="I26" s="161" t="s">
        <v>667</v>
      </c>
      <c r="J26" s="164" t="s">
        <v>172</v>
      </c>
      <c r="K26" s="160" t="s">
        <v>173</v>
      </c>
      <c r="L26" s="161" t="s">
        <v>668</v>
      </c>
      <c r="M26" s="166" t="s">
        <v>98</v>
      </c>
    </row>
    <row r="27" spans="1:13" ht="291">
      <c r="A27" s="160">
        <v>28</v>
      </c>
      <c r="B27" s="161" t="s">
        <v>253</v>
      </c>
      <c r="C27" s="171" t="s">
        <v>254</v>
      </c>
      <c r="D27" s="160" t="s">
        <v>99</v>
      </c>
      <c r="E27" s="160" t="s">
        <v>100</v>
      </c>
      <c r="F27" s="160" t="s">
        <v>101</v>
      </c>
      <c r="G27" s="163">
        <v>43982</v>
      </c>
      <c r="H27" s="163">
        <v>44286</v>
      </c>
      <c r="I27" s="161" t="s">
        <v>669</v>
      </c>
      <c r="J27" s="164" t="s">
        <v>102</v>
      </c>
      <c r="K27" s="160" t="s">
        <v>103</v>
      </c>
      <c r="L27" s="161" t="s">
        <v>670</v>
      </c>
      <c r="M27" s="166" t="s">
        <v>98</v>
      </c>
    </row>
    <row r="28" spans="1:13" ht="194.25">
      <c r="A28" s="160">
        <v>29</v>
      </c>
      <c r="B28" s="161" t="s">
        <v>255</v>
      </c>
      <c r="C28" s="161" t="s">
        <v>256</v>
      </c>
      <c r="D28" s="160" t="s">
        <v>141</v>
      </c>
      <c r="E28" s="160" t="s">
        <v>142</v>
      </c>
      <c r="F28" s="160" t="s">
        <v>143</v>
      </c>
      <c r="G28" s="160"/>
      <c r="H28" s="164" t="s">
        <v>671</v>
      </c>
      <c r="I28" s="161" t="s">
        <v>672</v>
      </c>
      <c r="J28" s="164" t="s">
        <v>145</v>
      </c>
      <c r="K28" s="160" t="s">
        <v>146</v>
      </c>
      <c r="L28" s="161"/>
      <c r="M28" s="166" t="s">
        <v>257</v>
      </c>
    </row>
    <row r="29" spans="1:13" ht="32.25">
      <c r="A29" s="160">
        <v>30</v>
      </c>
      <c r="B29" s="161" t="s">
        <v>258</v>
      </c>
      <c r="C29" s="162"/>
      <c r="D29" s="160" t="s">
        <v>141</v>
      </c>
      <c r="E29" s="160" t="s">
        <v>201</v>
      </c>
      <c r="F29" s="160"/>
      <c r="G29" s="160"/>
      <c r="H29" s="163" t="s">
        <v>202</v>
      </c>
      <c r="I29" s="161" t="s">
        <v>203</v>
      </c>
      <c r="J29" s="164" t="s">
        <v>172</v>
      </c>
      <c r="K29" s="160" t="s">
        <v>173</v>
      </c>
      <c r="L29" s="161"/>
      <c r="M29" s="172" t="s">
        <v>259</v>
      </c>
    </row>
    <row r="30" spans="1:13" ht="15.75">
      <c r="A30" s="160">
        <v>31</v>
      </c>
      <c r="B30" s="161" t="s">
        <v>260</v>
      </c>
      <c r="C30" s="162"/>
      <c r="D30" s="160" t="s">
        <v>213</v>
      </c>
      <c r="E30" s="160" t="s">
        <v>154</v>
      </c>
      <c r="F30" s="160"/>
      <c r="G30" s="160"/>
      <c r="H30" s="163" t="s">
        <v>225</v>
      </c>
      <c r="I30" s="161" t="s">
        <v>261</v>
      </c>
      <c r="J30" s="164" t="s">
        <v>149</v>
      </c>
      <c r="K30" s="160" t="s">
        <v>150</v>
      </c>
      <c r="L30" s="168"/>
      <c r="M30" s="166" t="s">
        <v>262</v>
      </c>
    </row>
    <row r="31" spans="1:13" ht="226.5">
      <c r="A31" s="160">
        <v>32</v>
      </c>
      <c r="B31" s="161" t="s">
        <v>263</v>
      </c>
      <c r="C31" s="161" t="s">
        <v>264</v>
      </c>
      <c r="D31" s="160" t="s">
        <v>213</v>
      </c>
      <c r="E31" s="160" t="s">
        <v>224</v>
      </c>
      <c r="F31" s="160"/>
      <c r="G31" s="160"/>
      <c r="H31" s="163" t="s">
        <v>225</v>
      </c>
      <c r="I31" s="161" t="s">
        <v>265</v>
      </c>
      <c r="J31" s="164" t="s">
        <v>149</v>
      </c>
      <c r="K31" s="160" t="s">
        <v>150</v>
      </c>
      <c r="L31" s="161"/>
      <c r="M31" s="166" t="s">
        <v>266</v>
      </c>
    </row>
    <row r="32" spans="1:13" ht="291">
      <c r="A32" s="160">
        <v>33</v>
      </c>
      <c r="B32" s="161" t="s">
        <v>267</v>
      </c>
      <c r="C32" s="161" t="s">
        <v>268</v>
      </c>
      <c r="D32" s="160" t="s">
        <v>213</v>
      </c>
      <c r="E32" s="160" t="s">
        <v>154</v>
      </c>
      <c r="F32" s="160" t="s">
        <v>214</v>
      </c>
      <c r="G32" s="160"/>
      <c r="H32" s="160" t="s">
        <v>170</v>
      </c>
      <c r="I32" s="161" t="s">
        <v>269</v>
      </c>
      <c r="J32" s="164" t="s">
        <v>149</v>
      </c>
      <c r="K32" s="160" t="s">
        <v>150</v>
      </c>
      <c r="L32" s="161"/>
      <c r="M32" s="166" t="s">
        <v>270</v>
      </c>
    </row>
    <row r="33" spans="1:13" ht="15.75">
      <c r="A33" s="160">
        <v>34</v>
      </c>
      <c r="B33" s="161" t="s">
        <v>271</v>
      </c>
      <c r="C33" s="162"/>
      <c r="D33" s="160" t="s">
        <v>213</v>
      </c>
      <c r="E33" s="160" t="s">
        <v>224</v>
      </c>
      <c r="F33" s="160"/>
      <c r="G33" s="160"/>
      <c r="H33" s="163" t="s">
        <v>225</v>
      </c>
      <c r="I33" s="161" t="s">
        <v>272</v>
      </c>
      <c r="J33" s="164" t="s">
        <v>149</v>
      </c>
      <c r="K33" s="160" t="s">
        <v>150</v>
      </c>
      <c r="L33" s="161"/>
      <c r="M33" s="166" t="s">
        <v>273</v>
      </c>
    </row>
    <row r="34" spans="1:13" ht="15.75">
      <c r="A34" s="160">
        <v>35</v>
      </c>
      <c r="B34" s="161" t="s">
        <v>274</v>
      </c>
      <c r="C34" s="162"/>
      <c r="D34" s="160" t="s">
        <v>213</v>
      </c>
      <c r="E34" s="160" t="s">
        <v>224</v>
      </c>
      <c r="F34" s="160"/>
      <c r="G34" s="160"/>
      <c r="H34" s="163" t="s">
        <v>225</v>
      </c>
      <c r="I34" s="161" t="s">
        <v>272</v>
      </c>
      <c r="J34" s="164" t="s">
        <v>149</v>
      </c>
      <c r="K34" s="160" t="s">
        <v>150</v>
      </c>
      <c r="L34" s="161"/>
      <c r="M34" s="166" t="s">
        <v>275</v>
      </c>
    </row>
    <row r="35" spans="1:13" ht="48">
      <c r="A35" s="160">
        <v>36</v>
      </c>
      <c r="B35" s="161" t="s">
        <v>276</v>
      </c>
      <c r="C35" s="162"/>
      <c r="D35" s="160" t="s">
        <v>153</v>
      </c>
      <c r="E35" s="160" t="s">
        <v>154</v>
      </c>
      <c r="F35" s="160" t="s">
        <v>166</v>
      </c>
      <c r="G35" s="160"/>
      <c r="H35" s="163" t="s">
        <v>277</v>
      </c>
      <c r="I35" s="161" t="s">
        <v>278</v>
      </c>
      <c r="J35" s="164" t="s">
        <v>160</v>
      </c>
      <c r="K35" s="160" t="s">
        <v>161</v>
      </c>
      <c r="L35" s="161" t="s">
        <v>279</v>
      </c>
      <c r="M35" s="166" t="s">
        <v>280</v>
      </c>
    </row>
    <row r="36" spans="1:13" ht="96.75">
      <c r="A36" s="160">
        <v>37</v>
      </c>
      <c r="B36" s="161" t="s">
        <v>281</v>
      </c>
      <c r="C36" s="161" t="s">
        <v>282</v>
      </c>
      <c r="D36" s="160" t="s">
        <v>213</v>
      </c>
      <c r="E36" s="160" t="s">
        <v>240</v>
      </c>
      <c r="F36" s="160" t="s">
        <v>214</v>
      </c>
      <c r="G36" s="160"/>
      <c r="H36" s="160" t="s">
        <v>170</v>
      </c>
      <c r="I36" s="161" t="s">
        <v>283</v>
      </c>
      <c r="J36" s="164" t="s">
        <v>149</v>
      </c>
      <c r="K36" s="160" t="s">
        <v>150</v>
      </c>
      <c r="L36" s="161"/>
      <c r="M36" s="166" t="s">
        <v>284</v>
      </c>
    </row>
    <row r="37" spans="1:13" ht="177.75">
      <c r="A37" s="160">
        <v>38</v>
      </c>
      <c r="B37" s="161" t="s">
        <v>285</v>
      </c>
      <c r="C37" s="178" t="s">
        <v>286</v>
      </c>
      <c r="D37" s="173" t="s">
        <v>141</v>
      </c>
      <c r="E37" s="160" t="s">
        <v>287</v>
      </c>
      <c r="F37" s="160" t="s">
        <v>214</v>
      </c>
      <c r="G37" s="163">
        <v>43040</v>
      </c>
      <c r="H37" s="160" t="s">
        <v>170</v>
      </c>
      <c r="I37" s="161" t="s">
        <v>288</v>
      </c>
      <c r="J37" s="164" t="s">
        <v>289</v>
      </c>
      <c r="K37" s="160" t="s">
        <v>150</v>
      </c>
      <c r="L37" s="161"/>
      <c r="M37" s="172" t="s">
        <v>290</v>
      </c>
    </row>
    <row r="38" spans="1:13" ht="48">
      <c r="A38" s="160">
        <v>39</v>
      </c>
      <c r="B38" s="161" t="s">
        <v>291</v>
      </c>
      <c r="C38" s="161" t="s">
        <v>292</v>
      </c>
      <c r="D38" s="173" t="s">
        <v>213</v>
      </c>
      <c r="E38" s="160" t="s">
        <v>293</v>
      </c>
      <c r="F38" s="160" t="s">
        <v>214</v>
      </c>
      <c r="G38" s="163">
        <v>43040</v>
      </c>
      <c r="H38" s="160" t="s">
        <v>170</v>
      </c>
      <c r="I38" s="161"/>
      <c r="J38" s="164" t="s">
        <v>289</v>
      </c>
      <c r="K38" s="160" t="s">
        <v>150</v>
      </c>
      <c r="L38" s="161"/>
      <c r="M38" s="172" t="s">
        <v>294</v>
      </c>
    </row>
    <row r="39" spans="1:13" ht="64.5">
      <c r="A39" s="160">
        <v>40</v>
      </c>
      <c r="B39" s="161" t="s">
        <v>295</v>
      </c>
      <c r="C39" s="161" t="s">
        <v>296</v>
      </c>
      <c r="D39" s="173" t="s">
        <v>213</v>
      </c>
      <c r="E39" s="160" t="s">
        <v>293</v>
      </c>
      <c r="F39" s="160" t="s">
        <v>214</v>
      </c>
      <c r="G39" s="163">
        <v>43040</v>
      </c>
      <c r="H39" s="160" t="s">
        <v>170</v>
      </c>
      <c r="I39" s="161"/>
      <c r="J39" s="164" t="s">
        <v>289</v>
      </c>
      <c r="K39" s="160" t="s">
        <v>150</v>
      </c>
      <c r="L39" s="161"/>
      <c r="M39" s="172" t="s">
        <v>297</v>
      </c>
    </row>
    <row r="40" spans="1:13" ht="113.25">
      <c r="A40" s="160">
        <v>41</v>
      </c>
      <c r="B40" s="161" t="s">
        <v>298</v>
      </c>
      <c r="C40" s="161" t="s">
        <v>299</v>
      </c>
      <c r="D40" s="160" t="s">
        <v>177</v>
      </c>
      <c r="E40" s="160" t="s">
        <v>142</v>
      </c>
      <c r="F40" s="160" t="s">
        <v>143</v>
      </c>
      <c r="G40" s="163">
        <v>42736</v>
      </c>
      <c r="H40" s="160" t="s">
        <v>186</v>
      </c>
      <c r="I40" s="161" t="s">
        <v>171</v>
      </c>
      <c r="J40" s="164" t="s">
        <v>172</v>
      </c>
      <c r="K40" s="160" t="s">
        <v>173</v>
      </c>
      <c r="L40" s="161"/>
      <c r="M40" s="179" t="s">
        <v>300</v>
      </c>
    </row>
    <row r="41" spans="1:13" ht="177.75">
      <c r="A41" s="160">
        <v>42</v>
      </c>
      <c r="B41" s="161" t="s">
        <v>301</v>
      </c>
      <c r="C41" s="161" t="s">
        <v>302</v>
      </c>
      <c r="D41" s="160" t="s">
        <v>177</v>
      </c>
      <c r="E41" s="160" t="s">
        <v>201</v>
      </c>
      <c r="F41" s="160"/>
      <c r="G41" s="163">
        <v>42736</v>
      </c>
      <c r="H41" s="160" t="s">
        <v>186</v>
      </c>
      <c r="I41" s="161" t="s">
        <v>171</v>
      </c>
      <c r="J41" s="164" t="s">
        <v>172</v>
      </c>
      <c r="K41" s="160" t="s">
        <v>173</v>
      </c>
      <c r="L41" s="161"/>
      <c r="M41" s="172" t="s">
        <v>303</v>
      </c>
    </row>
    <row r="42" spans="1:13" ht="64.5">
      <c r="A42" s="160">
        <v>43</v>
      </c>
      <c r="B42" s="161" t="s">
        <v>304</v>
      </c>
      <c r="C42" s="161" t="s">
        <v>305</v>
      </c>
      <c r="D42" s="160" t="s">
        <v>177</v>
      </c>
      <c r="E42" s="160" t="s">
        <v>306</v>
      </c>
      <c r="F42" s="160"/>
      <c r="G42" s="163">
        <v>42736</v>
      </c>
      <c r="H42" s="160" t="s">
        <v>186</v>
      </c>
      <c r="I42" s="161" t="s">
        <v>171</v>
      </c>
      <c r="J42" s="164" t="s">
        <v>172</v>
      </c>
      <c r="K42" s="160" t="s">
        <v>173</v>
      </c>
      <c r="L42" s="161"/>
      <c r="M42" s="172" t="s">
        <v>307</v>
      </c>
    </row>
    <row r="43" spans="1:13" ht="129">
      <c r="A43" s="160">
        <v>44</v>
      </c>
      <c r="B43" s="161" t="s">
        <v>308</v>
      </c>
      <c r="C43" s="161" t="s">
        <v>309</v>
      </c>
      <c r="D43" s="160" t="s">
        <v>177</v>
      </c>
      <c r="E43" s="160" t="s">
        <v>142</v>
      </c>
      <c r="F43" s="160"/>
      <c r="G43" s="163">
        <v>42736</v>
      </c>
      <c r="H43" s="160" t="s">
        <v>186</v>
      </c>
      <c r="I43" s="161" t="s">
        <v>171</v>
      </c>
      <c r="J43" s="164" t="s">
        <v>172</v>
      </c>
      <c r="K43" s="160" t="s">
        <v>173</v>
      </c>
      <c r="L43" s="161"/>
      <c r="M43" s="172" t="s">
        <v>310</v>
      </c>
    </row>
    <row r="44" spans="1:13" ht="145.5">
      <c r="A44" s="160">
        <v>45</v>
      </c>
      <c r="B44" s="161" t="s">
        <v>311</v>
      </c>
      <c r="C44" s="161" t="s">
        <v>312</v>
      </c>
      <c r="D44" s="160" t="s">
        <v>177</v>
      </c>
      <c r="E44" s="160" t="s">
        <v>142</v>
      </c>
      <c r="F44" s="160"/>
      <c r="G44" s="163">
        <v>42736</v>
      </c>
      <c r="H44" s="160" t="s">
        <v>186</v>
      </c>
      <c r="I44" s="161" t="s">
        <v>171</v>
      </c>
      <c r="J44" s="164" t="s">
        <v>172</v>
      </c>
      <c r="K44" s="160" t="s">
        <v>173</v>
      </c>
      <c r="L44" s="161"/>
      <c r="M44" s="172" t="s">
        <v>313</v>
      </c>
    </row>
    <row r="45" spans="1:13" ht="210">
      <c r="A45" s="160">
        <v>46</v>
      </c>
      <c r="B45" s="161" t="s">
        <v>314</v>
      </c>
      <c r="C45" s="178" t="s">
        <v>315</v>
      </c>
      <c r="D45" s="160" t="s">
        <v>177</v>
      </c>
      <c r="E45" s="160" t="s">
        <v>142</v>
      </c>
      <c r="F45" s="160"/>
      <c r="G45" s="163">
        <v>42736</v>
      </c>
      <c r="H45" s="160" t="s">
        <v>186</v>
      </c>
      <c r="I45" s="161" t="s">
        <v>171</v>
      </c>
      <c r="J45" s="164" t="s">
        <v>172</v>
      </c>
      <c r="K45" s="160" t="s">
        <v>173</v>
      </c>
      <c r="L45" s="161"/>
      <c r="M45" s="172" t="s">
        <v>316</v>
      </c>
    </row>
    <row r="46" spans="1:13" ht="96.75">
      <c r="A46" s="160">
        <v>47</v>
      </c>
      <c r="B46" s="161" t="s">
        <v>317</v>
      </c>
      <c r="C46" s="161" t="s">
        <v>318</v>
      </c>
      <c r="D46" s="160" t="s">
        <v>177</v>
      </c>
      <c r="E46" s="160" t="s">
        <v>319</v>
      </c>
      <c r="F46" s="160"/>
      <c r="G46" s="163">
        <v>42736</v>
      </c>
      <c r="H46" s="160" t="s">
        <v>186</v>
      </c>
      <c r="I46" s="161" t="s">
        <v>171</v>
      </c>
      <c r="J46" s="164" t="s">
        <v>172</v>
      </c>
      <c r="K46" s="160" t="s">
        <v>173</v>
      </c>
      <c r="L46" s="161"/>
      <c r="M46" s="172" t="s">
        <v>320</v>
      </c>
    </row>
    <row r="47" spans="1:13" ht="145.5">
      <c r="A47" s="160">
        <v>48</v>
      </c>
      <c r="B47" s="161" t="s">
        <v>321</v>
      </c>
      <c r="C47" s="161" t="s">
        <v>322</v>
      </c>
      <c r="D47" s="160" t="s">
        <v>177</v>
      </c>
      <c r="E47" s="160" t="s">
        <v>142</v>
      </c>
      <c r="F47" s="160"/>
      <c r="G47" s="163">
        <v>42736</v>
      </c>
      <c r="H47" s="160" t="s">
        <v>186</v>
      </c>
      <c r="I47" s="161" t="s">
        <v>171</v>
      </c>
      <c r="J47" s="164" t="s">
        <v>172</v>
      </c>
      <c r="K47" s="160" t="s">
        <v>173</v>
      </c>
      <c r="L47" s="161"/>
      <c r="M47" s="175" t="s">
        <v>104</v>
      </c>
    </row>
    <row r="48" spans="1:13" ht="113.25">
      <c r="A48" s="160">
        <v>49</v>
      </c>
      <c r="B48" s="161" t="s">
        <v>323</v>
      </c>
      <c r="C48" s="161" t="s">
        <v>324</v>
      </c>
      <c r="D48" s="160" t="s">
        <v>153</v>
      </c>
      <c r="E48" s="160" t="s">
        <v>325</v>
      </c>
      <c r="F48" s="160"/>
      <c r="G48" s="163">
        <v>42736</v>
      </c>
      <c r="H48" s="160" t="s">
        <v>326</v>
      </c>
      <c r="I48" s="161" t="s">
        <v>327</v>
      </c>
      <c r="J48" s="164" t="s">
        <v>149</v>
      </c>
      <c r="K48" s="160" t="s">
        <v>150</v>
      </c>
      <c r="L48" s="161"/>
      <c r="M48" s="172" t="s">
        <v>328</v>
      </c>
    </row>
    <row r="49" spans="1:13" ht="226.5">
      <c r="A49" s="160">
        <v>50</v>
      </c>
      <c r="B49" s="161" t="s">
        <v>329</v>
      </c>
      <c r="C49" s="161" t="s">
        <v>330</v>
      </c>
      <c r="D49" s="160" t="s">
        <v>141</v>
      </c>
      <c r="E49" s="160" t="s">
        <v>142</v>
      </c>
      <c r="F49" s="160" t="s">
        <v>143</v>
      </c>
      <c r="G49" s="163">
        <v>43776</v>
      </c>
      <c r="H49" s="163">
        <v>44561</v>
      </c>
      <c r="I49" s="161" t="s">
        <v>673</v>
      </c>
      <c r="J49" s="164" t="s">
        <v>331</v>
      </c>
      <c r="K49" s="160" t="s">
        <v>173</v>
      </c>
      <c r="L49" s="161"/>
      <c r="M49" s="172" t="s">
        <v>332</v>
      </c>
    </row>
    <row r="50" spans="1:13" ht="96.75">
      <c r="A50" s="160">
        <v>51</v>
      </c>
      <c r="B50" s="161" t="s">
        <v>333</v>
      </c>
      <c r="C50" s="161" t="s">
        <v>334</v>
      </c>
      <c r="D50" s="160" t="s">
        <v>141</v>
      </c>
      <c r="E50" s="160" t="s">
        <v>142</v>
      </c>
      <c r="F50" s="160" t="s">
        <v>208</v>
      </c>
      <c r="G50" s="163">
        <v>43249</v>
      </c>
      <c r="H50" s="160" t="s">
        <v>186</v>
      </c>
      <c r="I50" s="161" t="s">
        <v>335</v>
      </c>
      <c r="J50" s="164" t="s">
        <v>331</v>
      </c>
      <c r="K50" s="160" t="s">
        <v>173</v>
      </c>
      <c r="L50" s="161"/>
      <c r="M50" s="172" t="s">
        <v>336</v>
      </c>
    </row>
    <row r="51" spans="1:13" ht="129">
      <c r="A51" s="160">
        <v>52</v>
      </c>
      <c r="B51" s="161" t="s">
        <v>105</v>
      </c>
      <c r="C51" s="161" t="s">
        <v>106</v>
      </c>
      <c r="D51" s="160" t="s">
        <v>141</v>
      </c>
      <c r="E51" s="160" t="s">
        <v>142</v>
      </c>
      <c r="F51" s="160" t="s">
        <v>337</v>
      </c>
      <c r="G51" s="163">
        <v>43469</v>
      </c>
      <c r="H51" s="160" t="s">
        <v>186</v>
      </c>
      <c r="I51" s="161" t="s">
        <v>338</v>
      </c>
      <c r="J51" s="164" t="s">
        <v>331</v>
      </c>
      <c r="K51" s="160" t="s">
        <v>173</v>
      </c>
      <c r="L51" s="161"/>
      <c r="M51" s="172" t="s">
        <v>339</v>
      </c>
    </row>
    <row r="52" spans="1:13" ht="129">
      <c r="A52" s="160">
        <v>53</v>
      </c>
      <c r="B52" s="175" t="s">
        <v>340</v>
      </c>
      <c r="C52" s="177" t="s">
        <v>341</v>
      </c>
      <c r="D52" s="164" t="s">
        <v>99</v>
      </c>
      <c r="E52" s="164" t="s">
        <v>100</v>
      </c>
      <c r="F52" s="164" t="s">
        <v>101</v>
      </c>
      <c r="G52" s="167">
        <v>43647</v>
      </c>
      <c r="H52" s="180">
        <v>44377</v>
      </c>
      <c r="I52" s="161" t="s">
        <v>342</v>
      </c>
      <c r="J52" s="164" t="s">
        <v>107</v>
      </c>
      <c r="K52" s="164" t="s">
        <v>108</v>
      </c>
      <c r="L52" s="181" t="s">
        <v>343</v>
      </c>
      <c r="M52" s="175" t="s">
        <v>674</v>
      </c>
    </row>
    <row r="53" spans="1:13" ht="81">
      <c r="A53" s="160">
        <v>54</v>
      </c>
      <c r="B53" s="175" t="s">
        <v>109</v>
      </c>
      <c r="C53" s="177" t="s">
        <v>110</v>
      </c>
      <c r="D53" s="164" t="s">
        <v>99</v>
      </c>
      <c r="E53" s="164" t="s">
        <v>100</v>
      </c>
      <c r="F53" s="164" t="s">
        <v>101</v>
      </c>
      <c r="G53" s="167">
        <v>43647</v>
      </c>
      <c r="H53" s="180">
        <v>44377</v>
      </c>
      <c r="I53" s="161"/>
      <c r="J53" s="164" t="s">
        <v>107</v>
      </c>
      <c r="K53" s="164" t="s">
        <v>108</v>
      </c>
      <c r="L53" s="175" t="s">
        <v>111</v>
      </c>
      <c r="M53" s="175" t="s">
        <v>112</v>
      </c>
    </row>
    <row r="54" spans="1:13" ht="113.25">
      <c r="A54" s="160">
        <v>55</v>
      </c>
      <c r="B54" s="161" t="s">
        <v>344</v>
      </c>
      <c r="C54" s="175" t="s">
        <v>345</v>
      </c>
      <c r="D54" s="164" t="s">
        <v>141</v>
      </c>
      <c r="E54" s="164" t="s">
        <v>100</v>
      </c>
      <c r="F54" s="164" t="s">
        <v>101</v>
      </c>
      <c r="G54" s="182" t="s">
        <v>346</v>
      </c>
      <c r="H54" s="183" t="s">
        <v>347</v>
      </c>
      <c r="I54" s="175" t="s">
        <v>675</v>
      </c>
      <c r="J54" s="164" t="s">
        <v>289</v>
      </c>
      <c r="K54" s="164" t="s">
        <v>150</v>
      </c>
      <c r="L54" s="175"/>
      <c r="M54" s="175" t="s">
        <v>348</v>
      </c>
    </row>
    <row r="55" spans="1:13" ht="113.25">
      <c r="A55" s="160">
        <v>58</v>
      </c>
      <c r="B55" s="175" t="s">
        <v>349</v>
      </c>
      <c r="C55" s="175" t="s">
        <v>350</v>
      </c>
      <c r="D55" s="182" t="s">
        <v>99</v>
      </c>
      <c r="E55" s="173" t="s">
        <v>100</v>
      </c>
      <c r="F55" s="160" t="s">
        <v>166</v>
      </c>
      <c r="G55" s="184">
        <v>44021</v>
      </c>
      <c r="H55" s="163" t="s">
        <v>155</v>
      </c>
      <c r="I55" s="175" t="s">
        <v>351</v>
      </c>
      <c r="J55" s="164" t="s">
        <v>160</v>
      </c>
      <c r="K55" s="160" t="s">
        <v>161</v>
      </c>
      <c r="L55" s="175" t="s">
        <v>352</v>
      </c>
      <c r="M55" s="132" t="s">
        <v>353</v>
      </c>
    </row>
    <row r="56" spans="1:13" ht="129">
      <c r="A56" s="160">
        <v>59</v>
      </c>
      <c r="B56" s="132" t="s">
        <v>354</v>
      </c>
      <c r="C56" s="177" t="s">
        <v>355</v>
      </c>
      <c r="D56" s="182" t="s">
        <v>99</v>
      </c>
      <c r="E56" s="173" t="s">
        <v>100</v>
      </c>
      <c r="F56" s="173" t="s">
        <v>113</v>
      </c>
      <c r="G56" s="173"/>
      <c r="H56" s="173" t="s">
        <v>114</v>
      </c>
      <c r="I56" s="132" t="s">
        <v>356</v>
      </c>
      <c r="J56" s="173" t="s">
        <v>115</v>
      </c>
      <c r="K56" s="173" t="s">
        <v>103</v>
      </c>
      <c r="L56" s="132"/>
      <c r="M56" s="175" t="s">
        <v>357</v>
      </c>
    </row>
    <row r="57" spans="1:13" ht="113.25">
      <c r="A57" s="164">
        <v>70</v>
      </c>
      <c r="B57" s="175" t="s">
        <v>358</v>
      </c>
      <c r="C57" s="175" t="s">
        <v>359</v>
      </c>
      <c r="D57" s="182" t="s">
        <v>153</v>
      </c>
      <c r="E57" s="182" t="s">
        <v>100</v>
      </c>
      <c r="F57" s="182" t="s">
        <v>101</v>
      </c>
      <c r="G57" s="180">
        <v>44109</v>
      </c>
      <c r="H57" s="180">
        <v>44838</v>
      </c>
      <c r="I57" s="181" t="s">
        <v>360</v>
      </c>
      <c r="J57" s="182" t="s">
        <v>107</v>
      </c>
      <c r="K57" s="182" t="s">
        <v>108</v>
      </c>
      <c r="L57" s="175"/>
      <c r="M57" s="175" t="s">
        <v>361</v>
      </c>
    </row>
    <row r="58" spans="1:13" ht="113.25">
      <c r="A58" s="182">
        <v>71</v>
      </c>
      <c r="B58" s="182" t="s">
        <v>362</v>
      </c>
      <c r="C58" s="177" t="s">
        <v>363</v>
      </c>
      <c r="D58" s="182" t="s">
        <v>99</v>
      </c>
      <c r="E58" s="182" t="s">
        <v>142</v>
      </c>
      <c r="F58" s="182" t="s">
        <v>364</v>
      </c>
      <c r="G58" s="180">
        <v>44201</v>
      </c>
      <c r="H58" s="177" t="s">
        <v>365</v>
      </c>
      <c r="I58" s="182" t="s">
        <v>116</v>
      </c>
      <c r="J58" s="182" t="s">
        <v>366</v>
      </c>
      <c r="K58" s="182" t="s">
        <v>366</v>
      </c>
      <c r="L58" s="182"/>
      <c r="M58" s="177" t="s">
        <v>367</v>
      </c>
    </row>
    <row r="59" spans="1:13" ht="96.75">
      <c r="A59" s="164">
        <v>72</v>
      </c>
      <c r="B59" s="175" t="s">
        <v>368</v>
      </c>
      <c r="C59" s="175" t="s">
        <v>369</v>
      </c>
      <c r="D59" s="182" t="s">
        <v>117</v>
      </c>
      <c r="E59" s="182" t="s">
        <v>370</v>
      </c>
      <c r="F59" s="182" t="s">
        <v>101</v>
      </c>
      <c r="G59" s="180">
        <v>44228</v>
      </c>
      <c r="H59" s="180">
        <v>44316</v>
      </c>
      <c r="I59" s="182" t="s">
        <v>371</v>
      </c>
      <c r="J59" s="182" t="s">
        <v>118</v>
      </c>
      <c r="K59" s="182" t="s">
        <v>118</v>
      </c>
      <c r="L59" s="177" t="s">
        <v>372</v>
      </c>
      <c r="M59" s="175" t="s">
        <v>373</v>
      </c>
    </row>
    <row r="60" spans="1:13" ht="81">
      <c r="A60" s="182">
        <v>73</v>
      </c>
      <c r="B60" s="175" t="s">
        <v>374</v>
      </c>
      <c r="C60" s="175" t="s">
        <v>375</v>
      </c>
      <c r="D60" s="182" t="s">
        <v>117</v>
      </c>
      <c r="E60" s="182" t="s">
        <v>376</v>
      </c>
      <c r="F60" s="182" t="s">
        <v>101</v>
      </c>
      <c r="G60" s="180">
        <v>44228</v>
      </c>
      <c r="H60" s="180">
        <v>44316</v>
      </c>
      <c r="I60" s="182" t="s">
        <v>371</v>
      </c>
      <c r="J60" s="182" t="s">
        <v>118</v>
      </c>
      <c r="K60" s="182" t="s">
        <v>118</v>
      </c>
      <c r="L60" s="177" t="s">
        <v>377</v>
      </c>
      <c r="M60" s="175" t="s">
        <v>378</v>
      </c>
    </row>
    <row r="61" spans="1:13" ht="405">
      <c r="A61" s="164">
        <v>74</v>
      </c>
      <c r="B61" s="175" t="s">
        <v>379</v>
      </c>
      <c r="C61" s="175" t="s">
        <v>380</v>
      </c>
      <c r="D61" s="182" t="s">
        <v>99</v>
      </c>
      <c r="E61" s="182" t="s">
        <v>381</v>
      </c>
      <c r="F61" s="182" t="s">
        <v>101</v>
      </c>
      <c r="G61" s="180">
        <v>44228</v>
      </c>
      <c r="H61" s="180">
        <v>44316</v>
      </c>
      <c r="I61" s="182" t="s">
        <v>382</v>
      </c>
      <c r="J61" s="182" t="s">
        <v>118</v>
      </c>
      <c r="K61" s="182" t="s">
        <v>118</v>
      </c>
      <c r="L61" s="177" t="s">
        <v>372</v>
      </c>
      <c r="M61" s="175" t="s">
        <v>383</v>
      </c>
    </row>
    <row r="62" spans="1:13" ht="96.75">
      <c r="A62" s="182">
        <v>75</v>
      </c>
      <c r="B62" s="175" t="s">
        <v>384</v>
      </c>
      <c r="C62" s="175" t="s">
        <v>676</v>
      </c>
      <c r="D62" s="182" t="s">
        <v>99</v>
      </c>
      <c r="E62" s="182" t="s">
        <v>142</v>
      </c>
      <c r="F62" s="182" t="s">
        <v>101</v>
      </c>
      <c r="G62" s="180">
        <v>44228</v>
      </c>
      <c r="H62" s="180">
        <v>44316</v>
      </c>
      <c r="I62" s="182" t="s">
        <v>385</v>
      </c>
      <c r="J62" s="182" t="s">
        <v>118</v>
      </c>
      <c r="K62" s="182" t="s">
        <v>118</v>
      </c>
      <c r="L62" s="177" t="s">
        <v>372</v>
      </c>
      <c r="M62" s="175" t="s">
        <v>386</v>
      </c>
    </row>
    <row r="63" spans="1:13" ht="96.75">
      <c r="A63" s="164">
        <v>76</v>
      </c>
      <c r="B63" s="175" t="s">
        <v>387</v>
      </c>
      <c r="C63" s="175" t="s">
        <v>677</v>
      </c>
      <c r="D63" s="182" t="s">
        <v>117</v>
      </c>
      <c r="E63" s="182" t="s">
        <v>142</v>
      </c>
      <c r="F63" s="182" t="s">
        <v>101</v>
      </c>
      <c r="G63" s="180">
        <v>44228</v>
      </c>
      <c r="H63" s="180">
        <v>44316</v>
      </c>
      <c r="I63" s="182" t="s">
        <v>385</v>
      </c>
      <c r="J63" s="182" t="s">
        <v>118</v>
      </c>
      <c r="K63" s="182" t="s">
        <v>118</v>
      </c>
      <c r="L63" s="177" t="s">
        <v>372</v>
      </c>
      <c r="M63" s="175" t="s">
        <v>386</v>
      </c>
    </row>
    <row r="64" spans="1:13" ht="275.25">
      <c r="A64" s="182">
        <v>77</v>
      </c>
      <c r="B64" s="175" t="s">
        <v>388</v>
      </c>
      <c r="C64" s="175" t="s">
        <v>389</v>
      </c>
      <c r="D64" s="182" t="s">
        <v>99</v>
      </c>
      <c r="E64" s="182" t="s">
        <v>390</v>
      </c>
      <c r="F64" s="182" t="s">
        <v>101</v>
      </c>
      <c r="G64" s="180">
        <v>44228</v>
      </c>
      <c r="H64" s="180">
        <v>44316</v>
      </c>
      <c r="I64" s="182" t="s">
        <v>391</v>
      </c>
      <c r="J64" s="182" t="s">
        <v>118</v>
      </c>
      <c r="K64" s="182" t="s">
        <v>118</v>
      </c>
      <c r="L64" s="177" t="s">
        <v>372</v>
      </c>
      <c r="M64" s="175" t="s">
        <v>392</v>
      </c>
    </row>
    <row r="65" spans="1:13" ht="96.75">
      <c r="A65" s="164">
        <v>78</v>
      </c>
      <c r="B65" s="175" t="s">
        <v>393</v>
      </c>
      <c r="C65" s="175" t="s">
        <v>678</v>
      </c>
      <c r="D65" s="182" t="s">
        <v>117</v>
      </c>
      <c r="E65" s="182" t="s">
        <v>394</v>
      </c>
      <c r="F65" s="182" t="s">
        <v>679</v>
      </c>
      <c r="G65" s="180">
        <v>44228</v>
      </c>
      <c r="H65" s="180">
        <v>44316</v>
      </c>
      <c r="I65" s="182" t="s">
        <v>395</v>
      </c>
      <c r="J65" s="182" t="s">
        <v>118</v>
      </c>
      <c r="K65" s="182" t="s">
        <v>118</v>
      </c>
      <c r="L65" s="177" t="s">
        <v>372</v>
      </c>
      <c r="M65" s="175" t="s">
        <v>396</v>
      </c>
    </row>
    <row r="66" spans="1:13" ht="113.25">
      <c r="A66" s="182">
        <v>79</v>
      </c>
      <c r="B66" s="175" t="s">
        <v>397</v>
      </c>
      <c r="C66" s="175" t="s">
        <v>398</v>
      </c>
      <c r="D66" s="182" t="s">
        <v>99</v>
      </c>
      <c r="E66" s="182" t="s">
        <v>399</v>
      </c>
      <c r="F66" s="182" t="s">
        <v>101</v>
      </c>
      <c r="G66" s="180">
        <v>44228</v>
      </c>
      <c r="H66" s="180">
        <v>44316</v>
      </c>
      <c r="I66" s="182" t="s">
        <v>371</v>
      </c>
      <c r="J66" s="182" t="s">
        <v>118</v>
      </c>
      <c r="K66" s="182" t="s">
        <v>118</v>
      </c>
      <c r="L66" s="177" t="s">
        <v>372</v>
      </c>
      <c r="M66" s="175" t="s">
        <v>400</v>
      </c>
    </row>
    <row r="67" spans="1:13" ht="96.75">
      <c r="A67" s="164">
        <v>80</v>
      </c>
      <c r="B67" s="175" t="s">
        <v>401</v>
      </c>
      <c r="C67" s="175" t="s">
        <v>680</v>
      </c>
      <c r="D67" s="182" t="s">
        <v>117</v>
      </c>
      <c r="E67" s="182" t="s">
        <v>402</v>
      </c>
      <c r="F67" s="182" t="s">
        <v>403</v>
      </c>
      <c r="G67" s="180">
        <v>44228</v>
      </c>
      <c r="H67" s="180">
        <v>44316</v>
      </c>
      <c r="I67" s="182" t="s">
        <v>371</v>
      </c>
      <c r="J67" s="182" t="s">
        <v>118</v>
      </c>
      <c r="K67" s="182" t="s">
        <v>118</v>
      </c>
      <c r="L67" s="177" t="s">
        <v>372</v>
      </c>
      <c r="M67" s="175" t="s">
        <v>404</v>
      </c>
    </row>
    <row r="68" spans="1:13" ht="194.25">
      <c r="A68" s="182">
        <v>81</v>
      </c>
      <c r="B68" s="175" t="s">
        <v>405</v>
      </c>
      <c r="C68" s="175" t="s">
        <v>406</v>
      </c>
      <c r="D68" s="182" t="s">
        <v>117</v>
      </c>
      <c r="E68" s="182" t="s">
        <v>407</v>
      </c>
      <c r="F68" s="182" t="s">
        <v>101</v>
      </c>
      <c r="G68" s="180">
        <v>44228</v>
      </c>
      <c r="H68" s="180">
        <v>44316</v>
      </c>
      <c r="I68" s="182" t="s">
        <v>408</v>
      </c>
      <c r="J68" s="182" t="s">
        <v>118</v>
      </c>
      <c r="K68" s="182" t="s">
        <v>118</v>
      </c>
      <c r="L68" s="177" t="s">
        <v>372</v>
      </c>
      <c r="M68" s="175"/>
    </row>
    <row r="69" spans="1:13" ht="129">
      <c r="A69" s="164">
        <v>82</v>
      </c>
      <c r="B69" s="175" t="s">
        <v>409</v>
      </c>
      <c r="C69" s="175" t="s">
        <v>410</v>
      </c>
      <c r="D69" s="182" t="s">
        <v>99</v>
      </c>
      <c r="E69" s="182" t="s">
        <v>407</v>
      </c>
      <c r="F69" s="182" t="s">
        <v>411</v>
      </c>
      <c r="G69" s="180">
        <v>44228</v>
      </c>
      <c r="H69" s="180">
        <v>44316</v>
      </c>
      <c r="I69" s="182" t="s">
        <v>412</v>
      </c>
      <c r="J69" s="182" t="s">
        <v>118</v>
      </c>
      <c r="K69" s="182" t="s">
        <v>118</v>
      </c>
      <c r="L69" s="177" t="s">
        <v>372</v>
      </c>
      <c r="M69" s="175" t="s">
        <v>413</v>
      </c>
    </row>
    <row r="70" spans="1:13" ht="275.25">
      <c r="A70" s="182">
        <v>83</v>
      </c>
      <c r="B70" s="175" t="s">
        <v>414</v>
      </c>
      <c r="C70" s="175" t="s">
        <v>415</v>
      </c>
      <c r="D70" s="182" t="s">
        <v>99</v>
      </c>
      <c r="E70" s="182" t="s">
        <v>407</v>
      </c>
      <c r="F70" s="182" t="s">
        <v>416</v>
      </c>
      <c r="G70" s="180">
        <v>44228</v>
      </c>
      <c r="H70" s="180">
        <v>44316</v>
      </c>
      <c r="I70" s="182" t="s">
        <v>412</v>
      </c>
      <c r="J70" s="182" t="s">
        <v>118</v>
      </c>
      <c r="K70" s="182" t="s">
        <v>118</v>
      </c>
      <c r="L70" s="177" t="s">
        <v>372</v>
      </c>
      <c r="M70" s="175" t="s">
        <v>417</v>
      </c>
    </row>
    <row r="71" spans="1:13" ht="48">
      <c r="A71" s="164">
        <v>84</v>
      </c>
      <c r="B71" s="175" t="s">
        <v>418</v>
      </c>
      <c r="C71" s="175" t="s">
        <v>419</v>
      </c>
      <c r="D71" s="182" t="s">
        <v>99</v>
      </c>
      <c r="E71" s="182" t="s">
        <v>420</v>
      </c>
      <c r="F71" s="182" t="s">
        <v>421</v>
      </c>
      <c r="G71" s="180">
        <v>44228</v>
      </c>
      <c r="H71" s="180">
        <v>44316</v>
      </c>
      <c r="I71" s="182" t="s">
        <v>422</v>
      </c>
      <c r="J71" s="182" t="s">
        <v>118</v>
      </c>
      <c r="K71" s="182" t="s">
        <v>118</v>
      </c>
      <c r="L71" s="177" t="s">
        <v>372</v>
      </c>
      <c r="M71" s="175" t="s">
        <v>423</v>
      </c>
    </row>
    <row r="72" spans="1:13" ht="64.5">
      <c r="A72" s="182">
        <v>85</v>
      </c>
      <c r="B72" s="175" t="s">
        <v>424</v>
      </c>
      <c r="C72" s="175" t="s">
        <v>425</v>
      </c>
      <c r="D72" s="182" t="s">
        <v>99</v>
      </c>
      <c r="E72" s="182" t="s">
        <v>142</v>
      </c>
      <c r="F72" s="182" t="s">
        <v>426</v>
      </c>
      <c r="G72" s="180">
        <v>44228</v>
      </c>
      <c r="H72" s="180">
        <v>44316</v>
      </c>
      <c r="I72" s="182" t="s">
        <v>427</v>
      </c>
      <c r="J72" s="182" t="s">
        <v>118</v>
      </c>
      <c r="K72" s="182" t="s">
        <v>118</v>
      </c>
      <c r="L72" s="177" t="s">
        <v>372</v>
      </c>
      <c r="M72" s="175" t="s">
        <v>428</v>
      </c>
    </row>
    <row r="73" spans="1:13" ht="48">
      <c r="A73" s="182">
        <v>86</v>
      </c>
      <c r="B73" s="175" t="s">
        <v>429</v>
      </c>
      <c r="C73" s="175" t="s">
        <v>430</v>
      </c>
      <c r="D73" s="182" t="s">
        <v>99</v>
      </c>
      <c r="E73" s="182" t="s">
        <v>431</v>
      </c>
      <c r="F73" s="182" t="s">
        <v>432</v>
      </c>
      <c r="G73" s="180">
        <v>44228</v>
      </c>
      <c r="H73" s="180">
        <v>44316</v>
      </c>
      <c r="I73" s="182" t="s">
        <v>433</v>
      </c>
      <c r="J73" s="182" t="s">
        <v>118</v>
      </c>
      <c r="K73" s="182" t="s">
        <v>118</v>
      </c>
      <c r="L73" s="177" t="s">
        <v>372</v>
      </c>
      <c r="M73" s="175" t="s">
        <v>434</v>
      </c>
    </row>
    <row r="74" spans="1:13" ht="81">
      <c r="A74" s="164">
        <v>87</v>
      </c>
      <c r="B74" s="175" t="s">
        <v>435</v>
      </c>
      <c r="C74" s="175" t="s">
        <v>436</v>
      </c>
      <c r="D74" s="182" t="s">
        <v>99</v>
      </c>
      <c r="E74" s="182" t="s">
        <v>142</v>
      </c>
      <c r="F74" s="182" t="s">
        <v>437</v>
      </c>
      <c r="G74" s="180">
        <v>44228</v>
      </c>
      <c r="H74" s="180">
        <v>44316</v>
      </c>
      <c r="I74" s="182" t="s">
        <v>438</v>
      </c>
      <c r="J74" s="182" t="s">
        <v>118</v>
      </c>
      <c r="K74" s="182" t="s">
        <v>118</v>
      </c>
      <c r="L74" s="177" t="s">
        <v>372</v>
      </c>
      <c r="M74" s="175" t="s">
        <v>439</v>
      </c>
    </row>
    <row r="75" spans="1:13" ht="129">
      <c r="A75" s="182">
        <v>88</v>
      </c>
      <c r="B75" s="175" t="s">
        <v>440</v>
      </c>
      <c r="C75" s="175" t="s">
        <v>441</v>
      </c>
      <c r="D75" s="182" t="s">
        <v>99</v>
      </c>
      <c r="E75" s="182" t="s">
        <v>442</v>
      </c>
      <c r="F75" s="182" t="s">
        <v>443</v>
      </c>
      <c r="G75" s="180">
        <v>44228</v>
      </c>
      <c r="H75" s="180">
        <v>44316</v>
      </c>
      <c r="I75" s="182" t="s">
        <v>444</v>
      </c>
      <c r="J75" s="182" t="s">
        <v>118</v>
      </c>
      <c r="K75" s="182" t="s">
        <v>118</v>
      </c>
      <c r="L75" s="177" t="s">
        <v>372</v>
      </c>
      <c r="M75" s="175" t="s">
        <v>445</v>
      </c>
    </row>
    <row r="76" spans="1:13" ht="96.75">
      <c r="A76" s="182">
        <v>89</v>
      </c>
      <c r="B76" s="175" t="s">
        <v>446</v>
      </c>
      <c r="C76" s="175" t="s">
        <v>447</v>
      </c>
      <c r="D76" s="182" t="s">
        <v>99</v>
      </c>
      <c r="E76" s="182" t="s">
        <v>448</v>
      </c>
      <c r="F76" s="182" t="s">
        <v>443</v>
      </c>
      <c r="G76" s="180">
        <v>44228</v>
      </c>
      <c r="H76" s="180">
        <v>44316</v>
      </c>
      <c r="I76" s="182" t="s">
        <v>444</v>
      </c>
      <c r="J76" s="182" t="s">
        <v>118</v>
      </c>
      <c r="K76" s="182" t="s">
        <v>118</v>
      </c>
      <c r="L76" s="177" t="s">
        <v>372</v>
      </c>
      <c r="M76" s="175" t="s">
        <v>449</v>
      </c>
    </row>
    <row r="77" spans="1:13" ht="48">
      <c r="A77" s="164">
        <v>90</v>
      </c>
      <c r="B77" s="175" t="s">
        <v>255</v>
      </c>
      <c r="C77" s="175" t="s">
        <v>450</v>
      </c>
      <c r="D77" s="182" t="s">
        <v>99</v>
      </c>
      <c r="E77" s="182" t="s">
        <v>451</v>
      </c>
      <c r="F77" s="182" t="s">
        <v>452</v>
      </c>
      <c r="G77" s="180">
        <v>44228</v>
      </c>
      <c r="H77" s="180">
        <v>44316</v>
      </c>
      <c r="I77" s="182" t="s">
        <v>385</v>
      </c>
      <c r="J77" s="182" t="s">
        <v>118</v>
      </c>
      <c r="K77" s="182" t="s">
        <v>118</v>
      </c>
      <c r="L77" s="177" t="s">
        <v>372</v>
      </c>
      <c r="M77" s="175" t="s">
        <v>453</v>
      </c>
    </row>
    <row r="78" spans="1:13" ht="64.5">
      <c r="A78" s="182">
        <v>91</v>
      </c>
      <c r="B78" s="175" t="s">
        <v>454</v>
      </c>
      <c r="C78" s="175" t="s">
        <v>455</v>
      </c>
      <c r="D78" s="182" t="s">
        <v>99</v>
      </c>
      <c r="E78" s="182" t="s">
        <v>456</v>
      </c>
      <c r="F78" s="182" t="s">
        <v>452</v>
      </c>
      <c r="G78" s="180">
        <v>44228</v>
      </c>
      <c r="H78" s="180">
        <v>44316</v>
      </c>
      <c r="I78" s="182" t="s">
        <v>385</v>
      </c>
      <c r="J78" s="182" t="s">
        <v>118</v>
      </c>
      <c r="K78" s="182" t="s">
        <v>118</v>
      </c>
      <c r="L78" s="177" t="s">
        <v>372</v>
      </c>
      <c r="M78" s="175" t="s">
        <v>457</v>
      </c>
    </row>
    <row r="79" spans="1:13" ht="48">
      <c r="A79" s="182">
        <v>92</v>
      </c>
      <c r="B79" s="175" t="s">
        <v>458</v>
      </c>
      <c r="C79" s="175" t="s">
        <v>459</v>
      </c>
      <c r="D79" s="182" t="s">
        <v>99</v>
      </c>
      <c r="E79" s="182" t="s">
        <v>100</v>
      </c>
      <c r="F79" s="182" t="s">
        <v>460</v>
      </c>
      <c r="G79" s="180">
        <v>44228</v>
      </c>
      <c r="H79" s="180">
        <v>44316</v>
      </c>
      <c r="I79" s="182" t="s">
        <v>461</v>
      </c>
      <c r="J79" s="182" t="s">
        <v>118</v>
      </c>
      <c r="K79" s="182" t="s">
        <v>118</v>
      </c>
      <c r="L79" s="177" t="s">
        <v>372</v>
      </c>
      <c r="M79" s="175" t="s">
        <v>462</v>
      </c>
    </row>
    <row r="80" spans="1:13" ht="81">
      <c r="A80" s="164">
        <v>93</v>
      </c>
      <c r="B80" s="175" t="s">
        <v>463</v>
      </c>
      <c r="C80" s="175" t="s">
        <v>464</v>
      </c>
      <c r="D80" s="182" t="s">
        <v>99</v>
      </c>
      <c r="E80" s="182" t="s">
        <v>465</v>
      </c>
      <c r="F80" s="182" t="s">
        <v>466</v>
      </c>
      <c r="G80" s="180">
        <v>44228</v>
      </c>
      <c r="H80" s="180">
        <v>44316</v>
      </c>
      <c r="I80" s="182" t="s">
        <v>444</v>
      </c>
      <c r="J80" s="182" t="s">
        <v>118</v>
      </c>
      <c r="K80" s="182" t="s">
        <v>118</v>
      </c>
      <c r="L80" s="177" t="s">
        <v>372</v>
      </c>
      <c r="M80" s="175" t="s">
        <v>467</v>
      </c>
    </row>
    <row r="81" spans="1:13" ht="194.25">
      <c r="A81" s="182">
        <v>94</v>
      </c>
      <c r="B81" s="175" t="s">
        <v>468</v>
      </c>
      <c r="C81" s="175" t="s">
        <v>469</v>
      </c>
      <c r="D81" s="182" t="s">
        <v>99</v>
      </c>
      <c r="E81" s="182" t="s">
        <v>431</v>
      </c>
      <c r="F81" s="175" t="s">
        <v>470</v>
      </c>
      <c r="G81" s="180">
        <v>44228</v>
      </c>
      <c r="H81" s="180">
        <v>44316</v>
      </c>
      <c r="I81" s="182" t="s">
        <v>471</v>
      </c>
      <c r="J81" s="182" t="s">
        <v>118</v>
      </c>
      <c r="K81" s="182" t="s">
        <v>118</v>
      </c>
      <c r="L81" s="177" t="s">
        <v>372</v>
      </c>
      <c r="M81" s="175" t="s">
        <v>472</v>
      </c>
    </row>
    <row r="82" spans="1:13" ht="48">
      <c r="A82" s="182">
        <v>95</v>
      </c>
      <c r="B82" s="175" t="s">
        <v>473</v>
      </c>
      <c r="C82" s="175" t="s">
        <v>474</v>
      </c>
      <c r="D82" s="182" t="s">
        <v>99</v>
      </c>
      <c r="E82" s="182" t="s">
        <v>456</v>
      </c>
      <c r="F82" s="182" t="s">
        <v>475</v>
      </c>
      <c r="G82" s="180">
        <v>44228</v>
      </c>
      <c r="H82" s="180">
        <v>44316</v>
      </c>
      <c r="I82" s="182" t="s">
        <v>385</v>
      </c>
      <c r="J82" s="182" t="s">
        <v>118</v>
      </c>
      <c r="K82" s="182" t="s">
        <v>118</v>
      </c>
      <c r="L82" s="177" t="s">
        <v>372</v>
      </c>
      <c r="M82" s="175" t="s">
        <v>476</v>
      </c>
    </row>
    <row r="83" spans="1:13" ht="177.75">
      <c r="A83" s="152">
        <v>97</v>
      </c>
      <c r="B83" s="153" t="s">
        <v>477</v>
      </c>
      <c r="C83" s="153" t="s">
        <v>478</v>
      </c>
      <c r="D83" s="152" t="s">
        <v>153</v>
      </c>
      <c r="E83" s="152" t="s">
        <v>154</v>
      </c>
      <c r="F83" s="152" t="s">
        <v>479</v>
      </c>
      <c r="G83" s="154">
        <v>44279</v>
      </c>
      <c r="H83" s="154">
        <v>44314</v>
      </c>
      <c r="I83" s="152" t="s">
        <v>480</v>
      </c>
      <c r="J83" s="152" t="s">
        <v>118</v>
      </c>
      <c r="K83" s="152" t="s">
        <v>118</v>
      </c>
      <c r="L83" s="155" t="s">
        <v>481</v>
      </c>
      <c r="M83" s="153" t="s">
        <v>482</v>
      </c>
    </row>
    <row r="84" spans="1:13" ht="210">
      <c r="A84" s="156">
        <v>98</v>
      </c>
      <c r="B84" s="153" t="s">
        <v>659</v>
      </c>
      <c r="C84" s="153" t="s">
        <v>660</v>
      </c>
      <c r="D84" s="152" t="s">
        <v>99</v>
      </c>
      <c r="E84" s="152" t="s">
        <v>154</v>
      </c>
      <c r="F84" s="152" t="s">
        <v>479</v>
      </c>
      <c r="G84" s="154">
        <v>44280</v>
      </c>
      <c r="H84" s="154">
        <v>44316</v>
      </c>
      <c r="I84" s="152" t="s">
        <v>483</v>
      </c>
      <c r="J84" s="152" t="s">
        <v>118</v>
      </c>
      <c r="K84" s="152" t="s">
        <v>118</v>
      </c>
      <c r="L84" s="155" t="s">
        <v>484</v>
      </c>
      <c r="M84" s="153" t="s">
        <v>485</v>
      </c>
    </row>
    <row r="85" spans="1:13" ht="145.5">
      <c r="A85" s="152">
        <v>99</v>
      </c>
      <c r="B85" s="155" t="s">
        <v>486</v>
      </c>
      <c r="C85" s="155" t="s">
        <v>487</v>
      </c>
      <c r="D85" s="152" t="s">
        <v>99</v>
      </c>
      <c r="E85" s="152" t="s">
        <v>154</v>
      </c>
      <c r="F85" s="152" t="s">
        <v>479</v>
      </c>
      <c r="G85" s="157">
        <v>44285</v>
      </c>
      <c r="H85" s="157">
        <v>44459</v>
      </c>
      <c r="I85" s="152" t="s">
        <v>480</v>
      </c>
      <c r="J85" s="152" t="s">
        <v>118</v>
      </c>
      <c r="K85" s="152" t="s">
        <v>118</v>
      </c>
      <c r="L85" s="155" t="s">
        <v>481</v>
      </c>
      <c r="M85" s="153" t="s">
        <v>488</v>
      </c>
    </row>
  </sheetData>
  <sheetProtection/>
  <conditionalFormatting sqref="H55">
    <cfRule type="cellIs" priority="1" dxfId="0" operator="lessThan">
      <formula>'2021年03月可用'!#REF!</formula>
    </cfRule>
  </conditionalFormatting>
  <conditionalFormatting sqref="H2:H36">
    <cfRule type="cellIs" priority="5" dxfId="0" operator="lessThan">
      <formula>'2021年03月可用'!#REF!</formula>
    </cfRule>
  </conditionalFormatting>
  <conditionalFormatting sqref="H37">
    <cfRule type="cellIs" priority="4" dxfId="0" operator="lessThan">
      <formula>'2021年03月可用'!#REF!</formula>
    </cfRule>
  </conditionalFormatting>
  <conditionalFormatting sqref="H38">
    <cfRule type="cellIs" priority="3" dxfId="0" operator="lessThan">
      <formula>'2021年03月可用'!#REF!</formula>
    </cfRule>
  </conditionalFormatting>
  <conditionalFormatting sqref="H39">
    <cfRule type="cellIs" priority="2" dxfId="0" operator="lessThan">
      <formula>'2021年03月可用'!#REF!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M5"/>
  <sheetViews>
    <sheetView zoomScalePageLayoutView="0" workbookViewId="0" topLeftCell="A1">
      <selection activeCell="E11" sqref="E11"/>
    </sheetView>
  </sheetViews>
  <sheetFormatPr defaultColWidth="9.00390625" defaultRowHeight="16.5"/>
  <cols>
    <col min="1" max="1" width="6.625" style="159" customWidth="1"/>
    <col min="2" max="2" width="30.50390625" style="109" customWidth="1"/>
    <col min="3" max="3" width="41.50390625" style="109" customWidth="1"/>
    <col min="4" max="4" width="8.625" style="109" customWidth="1"/>
    <col min="5" max="5" width="14.00390625" style="109" customWidth="1"/>
    <col min="6" max="6" width="24.875" style="109" customWidth="1"/>
    <col min="7" max="7" width="12.00390625" style="109" bestFit="1" customWidth="1"/>
    <col min="8" max="8" width="15.50390625" style="109" bestFit="1" customWidth="1"/>
    <col min="9" max="9" width="24.75390625" style="109" customWidth="1"/>
    <col min="10" max="10" width="10.875" style="109" customWidth="1"/>
    <col min="11" max="11" width="8.50390625" style="109" customWidth="1"/>
    <col min="12" max="12" width="27.50390625" style="109" customWidth="1"/>
    <col min="13" max="13" width="35.00390625" style="109" customWidth="1"/>
    <col min="14" max="16384" width="9.00390625" style="109" customWidth="1"/>
  </cols>
  <sheetData>
    <row r="1" spans="1:13" s="144" customFormat="1" ht="23.25" customHeight="1">
      <c r="A1" s="141" t="s">
        <v>489</v>
      </c>
      <c r="B1" s="142" t="s">
        <v>490</v>
      </c>
      <c r="C1" s="142" t="s">
        <v>491</v>
      </c>
      <c r="D1" s="141" t="s">
        <v>492</v>
      </c>
      <c r="E1" s="141" t="s">
        <v>493</v>
      </c>
      <c r="F1" s="141" t="s">
        <v>494</v>
      </c>
      <c r="G1" s="141" t="s">
        <v>495</v>
      </c>
      <c r="H1" s="141" t="s">
        <v>496</v>
      </c>
      <c r="I1" s="142" t="s">
        <v>497</v>
      </c>
      <c r="J1" s="142" t="s">
        <v>498</v>
      </c>
      <c r="K1" s="141" t="s">
        <v>499</v>
      </c>
      <c r="L1" s="142" t="s">
        <v>500</v>
      </c>
      <c r="M1" s="142" t="s">
        <v>501</v>
      </c>
    </row>
    <row r="2" spans="1:13" s="144" customFormat="1" ht="186.75" customHeight="1">
      <c r="A2" s="152">
        <v>97</v>
      </c>
      <c r="B2" s="153" t="s">
        <v>502</v>
      </c>
      <c r="C2" s="153" t="s">
        <v>503</v>
      </c>
      <c r="D2" s="152" t="s">
        <v>504</v>
      </c>
      <c r="E2" s="152" t="s">
        <v>505</v>
      </c>
      <c r="F2" s="152" t="s">
        <v>506</v>
      </c>
      <c r="G2" s="154">
        <v>44279</v>
      </c>
      <c r="H2" s="154">
        <v>44314</v>
      </c>
      <c r="I2" s="152" t="s">
        <v>507</v>
      </c>
      <c r="J2" s="152" t="s">
        <v>118</v>
      </c>
      <c r="K2" s="152" t="s">
        <v>118</v>
      </c>
      <c r="L2" s="155" t="s">
        <v>508</v>
      </c>
      <c r="M2" s="153" t="s">
        <v>509</v>
      </c>
    </row>
    <row r="3" spans="1:13" s="144" customFormat="1" ht="213" customHeight="1">
      <c r="A3" s="156">
        <v>98</v>
      </c>
      <c r="B3" s="153" t="s">
        <v>659</v>
      </c>
      <c r="C3" s="153" t="s">
        <v>660</v>
      </c>
      <c r="D3" s="152" t="s">
        <v>99</v>
      </c>
      <c r="E3" s="152" t="s">
        <v>505</v>
      </c>
      <c r="F3" s="152" t="s">
        <v>506</v>
      </c>
      <c r="G3" s="154">
        <v>44280</v>
      </c>
      <c r="H3" s="154">
        <v>44316</v>
      </c>
      <c r="I3" s="152" t="s">
        <v>510</v>
      </c>
      <c r="J3" s="152" t="s">
        <v>118</v>
      </c>
      <c r="K3" s="152" t="s">
        <v>118</v>
      </c>
      <c r="L3" s="155" t="s">
        <v>511</v>
      </c>
      <c r="M3" s="153" t="s">
        <v>512</v>
      </c>
    </row>
    <row r="4" spans="1:13" ht="145.5">
      <c r="A4" s="152">
        <v>99</v>
      </c>
      <c r="B4" s="155" t="s">
        <v>513</v>
      </c>
      <c r="C4" s="155" t="s">
        <v>514</v>
      </c>
      <c r="D4" s="152" t="s">
        <v>99</v>
      </c>
      <c r="E4" s="152" t="s">
        <v>505</v>
      </c>
      <c r="F4" s="152" t="s">
        <v>506</v>
      </c>
      <c r="G4" s="157">
        <v>44285</v>
      </c>
      <c r="H4" s="157">
        <v>44459</v>
      </c>
      <c r="I4" s="152" t="s">
        <v>507</v>
      </c>
      <c r="J4" s="152" t="s">
        <v>118</v>
      </c>
      <c r="K4" s="152" t="s">
        <v>118</v>
      </c>
      <c r="L4" s="155" t="s">
        <v>508</v>
      </c>
      <c r="M4" s="153" t="s">
        <v>515</v>
      </c>
    </row>
    <row r="5" spans="1:13" ht="15.75">
      <c r="A5" s="158" t="s">
        <v>516</v>
      </c>
      <c r="B5" s="158"/>
      <c r="C5" s="158"/>
      <c r="D5" s="158"/>
      <c r="E5" s="158"/>
      <c r="F5" s="158"/>
      <c r="G5" s="158"/>
      <c r="H5" s="158"/>
      <c r="I5" s="158"/>
      <c r="J5" s="158"/>
      <c r="K5" s="158"/>
      <c r="L5" s="158"/>
      <c r="M5" s="158"/>
    </row>
  </sheetData>
  <sheetProtection/>
  <mergeCells count="1">
    <mergeCell ref="A5:M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A1" sqref="A1:IV16384"/>
    </sheetView>
  </sheetViews>
  <sheetFormatPr defaultColWidth="9.00390625" defaultRowHeight="16.5"/>
  <cols>
    <col min="1" max="1" width="9.00390625" style="109" customWidth="1"/>
    <col min="2" max="2" width="23.125" style="109" customWidth="1"/>
    <col min="3" max="3" width="36.75390625" style="109" customWidth="1"/>
    <col min="4" max="5" width="12.125" style="109" customWidth="1"/>
    <col min="6" max="6" width="13.875" style="109" customWidth="1"/>
    <col min="7" max="8" width="12.125" style="109" customWidth="1"/>
    <col min="9" max="9" width="20.50390625" style="109" customWidth="1"/>
    <col min="10" max="10" width="10.125" style="109" customWidth="1"/>
    <col min="11" max="11" width="9.00390625" style="109" customWidth="1"/>
    <col min="12" max="12" width="16.50390625" style="109" customWidth="1"/>
    <col min="13" max="13" width="20.375" style="151" customWidth="1"/>
    <col min="14" max="14" width="14.875" style="109" bestFit="1" customWidth="1"/>
    <col min="15" max="16384" width="9.00390625" style="109" customWidth="1"/>
  </cols>
  <sheetData>
    <row r="1" spans="1:14" s="144" customFormat="1" ht="21.75" customHeight="1">
      <c r="A1" s="141" t="s">
        <v>489</v>
      </c>
      <c r="B1" s="142" t="s">
        <v>490</v>
      </c>
      <c r="C1" s="142" t="s">
        <v>491</v>
      </c>
      <c r="D1" s="141" t="s">
        <v>492</v>
      </c>
      <c r="E1" s="141" t="s">
        <v>493</v>
      </c>
      <c r="F1" s="141" t="s">
        <v>494</v>
      </c>
      <c r="G1" s="141" t="s">
        <v>495</v>
      </c>
      <c r="H1" s="141" t="s">
        <v>496</v>
      </c>
      <c r="I1" s="142" t="s">
        <v>497</v>
      </c>
      <c r="J1" s="142" t="s">
        <v>498</v>
      </c>
      <c r="K1" s="141" t="s">
        <v>499</v>
      </c>
      <c r="L1" s="142" t="s">
        <v>500</v>
      </c>
      <c r="M1" s="142" t="s">
        <v>501</v>
      </c>
      <c r="N1" s="143">
        <f ca="1">TODAY()</f>
        <v>44293</v>
      </c>
    </row>
    <row r="2" spans="1:13" s="149" customFormat="1" ht="147" customHeight="1">
      <c r="A2" s="145">
        <v>96</v>
      </c>
      <c r="B2" s="146" t="s">
        <v>517</v>
      </c>
      <c r="C2" s="146" t="s">
        <v>518</v>
      </c>
      <c r="D2" s="145" t="s">
        <v>117</v>
      </c>
      <c r="E2" s="145" t="s">
        <v>505</v>
      </c>
      <c r="F2" s="145" t="s">
        <v>506</v>
      </c>
      <c r="G2" s="147">
        <v>44256</v>
      </c>
      <c r="H2" s="147">
        <v>44286</v>
      </c>
      <c r="I2" s="145" t="s">
        <v>507</v>
      </c>
      <c r="J2" s="145" t="s">
        <v>118</v>
      </c>
      <c r="K2" s="145" t="s">
        <v>118</v>
      </c>
      <c r="L2" s="148" t="s">
        <v>519</v>
      </c>
      <c r="M2" s="146" t="s">
        <v>520</v>
      </c>
    </row>
    <row r="3" spans="1:13" ht="15.75">
      <c r="A3" s="150" t="s">
        <v>521</v>
      </c>
      <c r="B3" s="150"/>
      <c r="C3" s="150"/>
      <c r="D3" s="150"/>
      <c r="E3" s="150"/>
      <c r="F3" s="150"/>
      <c r="G3" s="150"/>
      <c r="H3" s="150"/>
      <c r="I3" s="150"/>
      <c r="J3" s="150"/>
      <c r="K3" s="150"/>
      <c r="L3" s="150"/>
      <c r="M3" s="150"/>
    </row>
  </sheetData>
  <sheetProtection/>
  <mergeCells count="1">
    <mergeCell ref="A3:M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IV16384"/>
    </sheetView>
  </sheetViews>
  <sheetFormatPr defaultColWidth="9.00390625" defaultRowHeight="16.5"/>
  <cols>
    <col min="1" max="1" width="33.50390625" style="123" customWidth="1"/>
    <col min="2" max="2" width="17.00390625" style="123" customWidth="1"/>
    <col min="3" max="3" width="28.50390625" style="123" customWidth="1"/>
    <col min="4" max="16384" width="9.00390625" style="123" customWidth="1"/>
  </cols>
  <sheetData>
    <row r="1" spans="1:3" ht="15.75">
      <c r="A1" s="122" t="s">
        <v>522</v>
      </c>
      <c r="B1" s="122" t="s">
        <v>523</v>
      </c>
      <c r="C1" s="122" t="s">
        <v>500</v>
      </c>
    </row>
    <row r="2" spans="1:3" ht="15.75">
      <c r="A2" s="124" t="s">
        <v>524</v>
      </c>
      <c r="B2" s="125">
        <v>11668</v>
      </c>
      <c r="C2" s="126" t="s">
        <v>525</v>
      </c>
    </row>
    <row r="3" spans="1:3" ht="15.75">
      <c r="A3" s="124" t="s">
        <v>526</v>
      </c>
      <c r="B3" s="125">
        <v>10419</v>
      </c>
      <c r="C3" s="126" t="s">
        <v>525</v>
      </c>
    </row>
    <row r="4" spans="1:3" ht="15.75">
      <c r="A4" s="126" t="s">
        <v>527</v>
      </c>
      <c r="B4" s="127">
        <v>1</v>
      </c>
      <c r="C4" s="126" t="s">
        <v>528</v>
      </c>
    </row>
    <row r="5" spans="1:3" ht="32.25">
      <c r="A5" s="124" t="s">
        <v>529</v>
      </c>
      <c r="B5" s="125">
        <v>50</v>
      </c>
      <c r="C5" s="126" t="s">
        <v>525</v>
      </c>
    </row>
    <row r="6" spans="1:3" ht="32.25">
      <c r="A6" s="124" t="s">
        <v>529</v>
      </c>
      <c r="B6" s="127">
        <v>0</v>
      </c>
      <c r="C6" s="126" t="s">
        <v>530</v>
      </c>
    </row>
    <row r="7" spans="1:3" ht="15.75">
      <c r="A7" s="124" t="s">
        <v>109</v>
      </c>
      <c r="B7" s="128">
        <v>1820</v>
      </c>
      <c r="C7" s="126" t="s">
        <v>528</v>
      </c>
    </row>
    <row r="8" spans="1:3" ht="15.75">
      <c r="A8" s="129" t="s">
        <v>531</v>
      </c>
      <c r="B8" s="130">
        <f>SUM(B2:B7)</f>
        <v>23958</v>
      </c>
      <c r="C8" s="131"/>
    </row>
    <row r="9" spans="1:3" ht="15.75">
      <c r="A9" s="132" t="s">
        <v>532</v>
      </c>
      <c r="B9" s="133">
        <v>128</v>
      </c>
      <c r="C9" s="126" t="s">
        <v>525</v>
      </c>
    </row>
    <row r="10" spans="1:3" ht="15.75">
      <c r="A10" s="124" t="s">
        <v>533</v>
      </c>
      <c r="B10" s="126">
        <v>0</v>
      </c>
      <c r="C10" s="126" t="s">
        <v>534</v>
      </c>
    </row>
    <row r="11" spans="1:3" ht="32.25">
      <c r="A11" s="124" t="s">
        <v>535</v>
      </c>
      <c r="B11" s="134">
        <v>635</v>
      </c>
      <c r="C11" s="135" t="s">
        <v>536</v>
      </c>
    </row>
    <row r="12" spans="1:3" ht="32.25">
      <c r="A12" s="124" t="s">
        <v>537</v>
      </c>
      <c r="B12" s="134">
        <v>1</v>
      </c>
      <c r="C12" s="136"/>
    </row>
    <row r="13" spans="1:3" ht="32.25">
      <c r="A13" s="124" t="s">
        <v>538</v>
      </c>
      <c r="B13" s="137">
        <v>259</v>
      </c>
      <c r="C13" s="136"/>
    </row>
    <row r="14" spans="1:3" ht="15.75">
      <c r="A14" s="124" t="s">
        <v>539</v>
      </c>
      <c r="B14" s="137">
        <v>71</v>
      </c>
      <c r="C14" s="138"/>
    </row>
    <row r="15" spans="1:3" ht="15.75">
      <c r="A15" s="129" t="s">
        <v>540</v>
      </c>
      <c r="B15" s="139">
        <f>SUM(B9:B14)</f>
        <v>1094</v>
      </c>
      <c r="C15" s="140"/>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5"/>
  <sheetViews>
    <sheetView zoomScale="130" zoomScaleNormal="130" zoomScalePageLayoutView="0" workbookViewId="0" topLeftCell="A1">
      <selection activeCell="A1" sqref="A1:IV16384"/>
    </sheetView>
  </sheetViews>
  <sheetFormatPr defaultColWidth="9.00390625" defaultRowHeight="16.5"/>
  <cols>
    <col min="1" max="1" width="24.125" style="109" customWidth="1"/>
    <col min="2" max="2" width="13.50390625" style="109" bestFit="1" customWidth="1"/>
    <col min="3" max="3" width="12.00390625" style="109" bestFit="1" customWidth="1"/>
    <col min="4" max="4" width="10.375" style="109" bestFit="1" customWidth="1"/>
    <col min="5" max="5" width="12.00390625" style="109" bestFit="1" customWidth="1"/>
    <col min="6" max="6" width="9.00390625" style="109" bestFit="1" customWidth="1"/>
    <col min="7" max="7" width="12.00390625" style="109" bestFit="1" customWidth="1"/>
    <col min="8" max="8" width="9.125" style="109" bestFit="1" customWidth="1"/>
    <col min="9" max="9" width="10.375" style="109" bestFit="1" customWidth="1"/>
    <col min="10" max="10" width="9.125" style="109" bestFit="1" customWidth="1"/>
    <col min="11" max="11" width="10.375" style="109" bestFit="1" customWidth="1"/>
    <col min="12" max="12" width="9.125" style="109" bestFit="1" customWidth="1"/>
    <col min="13" max="15" width="10.375" style="109" bestFit="1" customWidth="1"/>
    <col min="16" max="17" width="9.125" style="109" bestFit="1" customWidth="1"/>
    <col min="18" max="18" width="9.125" style="109" customWidth="1"/>
    <col min="19" max="19" width="12.50390625" style="109" customWidth="1"/>
    <col min="20" max="16384" width="9.00390625" style="109" customWidth="1"/>
  </cols>
  <sheetData>
    <row r="1" spans="1:19" ht="33">
      <c r="A1" s="105" t="s">
        <v>633</v>
      </c>
      <c r="B1" s="106" t="s">
        <v>634</v>
      </c>
      <c r="C1" s="106" t="s">
        <v>635</v>
      </c>
      <c r="D1" s="106" t="s">
        <v>636</v>
      </c>
      <c r="E1" s="106" t="s">
        <v>637</v>
      </c>
      <c r="F1" s="106" t="s">
        <v>541</v>
      </c>
      <c r="G1" s="107" t="s">
        <v>638</v>
      </c>
      <c r="H1" s="107" t="s">
        <v>639</v>
      </c>
      <c r="I1" s="107" t="s">
        <v>640</v>
      </c>
      <c r="J1" s="107" t="s">
        <v>641</v>
      </c>
      <c r="K1" s="107" t="s">
        <v>642</v>
      </c>
      <c r="L1" s="107" t="s">
        <v>643</v>
      </c>
      <c r="M1" s="107" t="s">
        <v>644</v>
      </c>
      <c r="N1" s="107" t="s">
        <v>645</v>
      </c>
      <c r="O1" s="107" t="s">
        <v>646</v>
      </c>
      <c r="P1" s="107" t="s">
        <v>647</v>
      </c>
      <c r="Q1" s="107" t="s">
        <v>648</v>
      </c>
      <c r="R1" s="107" t="s">
        <v>649</v>
      </c>
      <c r="S1" s="108" t="s">
        <v>650</v>
      </c>
    </row>
    <row r="2" spans="1:19" ht="16.5">
      <c r="A2" s="110" t="s">
        <v>651</v>
      </c>
      <c r="B2" s="111"/>
      <c r="C2" s="112"/>
      <c r="D2" s="112">
        <v>2500</v>
      </c>
      <c r="E2" s="112">
        <v>32960</v>
      </c>
      <c r="F2" s="112"/>
      <c r="G2" s="113"/>
      <c r="H2" s="113"/>
      <c r="I2" s="113"/>
      <c r="J2" s="113"/>
      <c r="K2" s="113"/>
      <c r="L2" s="113"/>
      <c r="M2" s="113"/>
      <c r="N2" s="113"/>
      <c r="O2" s="113"/>
      <c r="P2" s="113"/>
      <c r="Q2" s="113"/>
      <c r="R2" s="113"/>
      <c r="S2" s="114">
        <f aca="true" t="shared" si="0" ref="S2:S13">SUM(B2:R2)</f>
        <v>35460</v>
      </c>
    </row>
    <row r="3" spans="1:19" ht="16.5">
      <c r="A3" s="110" t="s">
        <v>652</v>
      </c>
      <c r="B3" s="111">
        <v>27</v>
      </c>
      <c r="C3" s="112"/>
      <c r="D3" s="112"/>
      <c r="E3" s="112"/>
      <c r="F3" s="112"/>
      <c r="G3" s="113"/>
      <c r="H3" s="113"/>
      <c r="I3" s="113"/>
      <c r="J3" s="113"/>
      <c r="K3" s="113"/>
      <c r="L3" s="113"/>
      <c r="M3" s="113"/>
      <c r="N3" s="113"/>
      <c r="O3" s="113"/>
      <c r="P3" s="113"/>
      <c r="Q3" s="113"/>
      <c r="R3" s="113"/>
      <c r="S3" s="114">
        <f t="shared" si="0"/>
        <v>27</v>
      </c>
    </row>
    <row r="4" spans="1:19" ht="16.5">
      <c r="A4" s="110" t="s">
        <v>542</v>
      </c>
      <c r="B4" s="111">
        <v>100</v>
      </c>
      <c r="C4" s="112"/>
      <c r="D4" s="112"/>
      <c r="E4" s="112"/>
      <c r="F4" s="112"/>
      <c r="G4" s="113"/>
      <c r="H4" s="113"/>
      <c r="I4" s="113"/>
      <c r="J4" s="113"/>
      <c r="K4" s="113"/>
      <c r="L4" s="113"/>
      <c r="M4" s="113"/>
      <c r="N4" s="113"/>
      <c r="O4" s="113"/>
      <c r="P4" s="113"/>
      <c r="Q4" s="113"/>
      <c r="R4" s="113"/>
      <c r="S4" s="114">
        <f t="shared" si="0"/>
        <v>100</v>
      </c>
    </row>
    <row r="5" spans="1:19" ht="16.5">
      <c r="A5" s="110" t="s">
        <v>653</v>
      </c>
      <c r="B5" s="111">
        <v>1</v>
      </c>
      <c r="C5" s="112"/>
      <c r="D5" s="112"/>
      <c r="E5" s="112"/>
      <c r="F5" s="112"/>
      <c r="G5" s="113"/>
      <c r="H5" s="113"/>
      <c r="I5" s="113"/>
      <c r="J5" s="113"/>
      <c r="K5" s="113"/>
      <c r="L5" s="113"/>
      <c r="M5" s="113"/>
      <c r="N5" s="113"/>
      <c r="O5" s="113"/>
      <c r="P5" s="113"/>
      <c r="Q5" s="113"/>
      <c r="R5" s="113"/>
      <c r="S5" s="114">
        <f t="shared" si="0"/>
        <v>1</v>
      </c>
    </row>
    <row r="6" spans="1:19" ht="16.5">
      <c r="A6" s="110" t="s">
        <v>654</v>
      </c>
      <c r="B6" s="111">
        <v>22</v>
      </c>
      <c r="C6" s="112"/>
      <c r="D6" s="112"/>
      <c r="E6" s="112"/>
      <c r="F6" s="112">
        <v>39</v>
      </c>
      <c r="G6" s="112">
        <v>63</v>
      </c>
      <c r="H6" s="113"/>
      <c r="I6" s="113"/>
      <c r="J6" s="113">
        <v>105</v>
      </c>
      <c r="K6" s="113"/>
      <c r="L6" s="113"/>
      <c r="M6" s="113"/>
      <c r="N6" s="113"/>
      <c r="O6" s="113"/>
      <c r="P6" s="113"/>
      <c r="Q6" s="113"/>
      <c r="R6" s="113"/>
      <c r="S6" s="114">
        <f t="shared" si="0"/>
        <v>229</v>
      </c>
    </row>
    <row r="7" spans="1:19" ht="16.5">
      <c r="A7" s="110" t="s">
        <v>655</v>
      </c>
      <c r="B7" s="111">
        <v>1867</v>
      </c>
      <c r="C7" s="112"/>
      <c r="D7" s="112"/>
      <c r="E7" s="112"/>
      <c r="F7" s="112"/>
      <c r="G7" s="113">
        <v>87</v>
      </c>
      <c r="H7" s="113">
        <v>210</v>
      </c>
      <c r="I7" s="113">
        <v>2280</v>
      </c>
      <c r="J7" s="113">
        <v>290</v>
      </c>
      <c r="K7" s="113">
        <v>1513</v>
      </c>
      <c r="L7" s="113">
        <v>941</v>
      </c>
      <c r="M7" s="113">
        <v>1363</v>
      </c>
      <c r="N7" s="113">
        <v>1126</v>
      </c>
      <c r="O7" s="113">
        <v>1062</v>
      </c>
      <c r="P7" s="113">
        <v>480</v>
      </c>
      <c r="Q7" s="113">
        <v>200</v>
      </c>
      <c r="R7" s="113"/>
      <c r="S7" s="114">
        <f t="shared" si="0"/>
        <v>11419</v>
      </c>
    </row>
    <row r="8" spans="1:19" ht="16.5">
      <c r="A8" s="110" t="s">
        <v>656</v>
      </c>
      <c r="B8" s="111">
        <v>45</v>
      </c>
      <c r="C8" s="112"/>
      <c r="D8" s="112"/>
      <c r="E8" s="112"/>
      <c r="F8" s="112"/>
      <c r="G8" s="113"/>
      <c r="H8" s="113"/>
      <c r="I8" s="113"/>
      <c r="J8" s="113"/>
      <c r="K8" s="113"/>
      <c r="L8" s="113"/>
      <c r="M8" s="113"/>
      <c r="N8" s="113"/>
      <c r="O8" s="113"/>
      <c r="P8" s="113"/>
      <c r="Q8" s="113"/>
      <c r="R8" s="113"/>
      <c r="S8" s="114">
        <f t="shared" si="0"/>
        <v>45</v>
      </c>
    </row>
    <row r="9" spans="1:19" ht="16.5">
      <c r="A9" s="110" t="s">
        <v>657</v>
      </c>
      <c r="B9" s="111"/>
      <c r="C9" s="112"/>
      <c r="D9" s="112"/>
      <c r="E9" s="112"/>
      <c r="F9" s="112"/>
      <c r="G9" s="113"/>
      <c r="H9" s="113"/>
      <c r="I9" s="113"/>
      <c r="J9" s="113">
        <v>60</v>
      </c>
      <c r="K9" s="113"/>
      <c r="L9" s="113"/>
      <c r="M9" s="113"/>
      <c r="N9" s="113"/>
      <c r="O9" s="113"/>
      <c r="P9" s="113"/>
      <c r="Q9" s="113"/>
      <c r="R9" s="113"/>
      <c r="S9" s="114">
        <f t="shared" si="0"/>
        <v>60</v>
      </c>
    </row>
    <row r="10" spans="1:19" ht="16.5">
      <c r="A10" s="110" t="s">
        <v>658</v>
      </c>
      <c r="B10" s="111"/>
      <c r="C10" s="112"/>
      <c r="D10" s="112"/>
      <c r="E10" s="112"/>
      <c r="F10" s="112"/>
      <c r="G10" s="113"/>
      <c r="H10" s="113"/>
      <c r="I10" s="113"/>
      <c r="J10" s="113"/>
      <c r="K10" s="113"/>
      <c r="L10" s="113"/>
      <c r="M10" s="113"/>
      <c r="N10" s="113"/>
      <c r="O10" s="113">
        <v>9</v>
      </c>
      <c r="P10" s="113"/>
      <c r="Q10" s="113">
        <v>31</v>
      </c>
      <c r="R10" s="113"/>
      <c r="S10" s="114">
        <f t="shared" si="0"/>
        <v>40</v>
      </c>
    </row>
    <row r="11" spans="1:19" ht="16.5">
      <c r="A11" s="115" t="s">
        <v>543</v>
      </c>
      <c r="B11" s="111"/>
      <c r="C11" s="112">
        <v>10976</v>
      </c>
      <c r="D11" s="112"/>
      <c r="E11" s="112"/>
      <c r="F11" s="112"/>
      <c r="G11" s="113">
        <v>15252</v>
      </c>
      <c r="H11" s="116"/>
      <c r="I11" s="116"/>
      <c r="J11" s="116"/>
      <c r="K11" s="116"/>
      <c r="L11" s="116"/>
      <c r="M11" s="116"/>
      <c r="N11" s="116"/>
      <c r="O11" s="116"/>
      <c r="P11" s="116"/>
      <c r="Q11" s="116"/>
      <c r="R11" s="116"/>
      <c r="S11" s="114">
        <f t="shared" si="0"/>
        <v>26228</v>
      </c>
    </row>
    <row r="12" spans="1:19" ht="16.5">
      <c r="A12" s="115" t="s">
        <v>544</v>
      </c>
      <c r="B12" s="111"/>
      <c r="C12" s="112"/>
      <c r="D12" s="112"/>
      <c r="E12" s="112"/>
      <c r="F12" s="112"/>
      <c r="G12" s="113"/>
      <c r="H12" s="116"/>
      <c r="I12" s="116"/>
      <c r="J12" s="116"/>
      <c r="K12" s="116"/>
      <c r="L12" s="116"/>
      <c r="M12" s="116"/>
      <c r="N12" s="116"/>
      <c r="O12" s="116"/>
      <c r="P12" s="116"/>
      <c r="Q12" s="116">
        <v>16</v>
      </c>
      <c r="R12" s="116"/>
      <c r="S12" s="114">
        <f t="shared" si="0"/>
        <v>16</v>
      </c>
    </row>
    <row r="13" spans="1:19" ht="34.5" customHeight="1">
      <c r="A13" s="115" t="s">
        <v>545</v>
      </c>
      <c r="B13" s="111">
        <v>1</v>
      </c>
      <c r="C13" s="112"/>
      <c r="D13" s="112"/>
      <c r="E13" s="112"/>
      <c r="F13" s="112"/>
      <c r="G13" s="113"/>
      <c r="H13" s="116"/>
      <c r="I13" s="116"/>
      <c r="J13" s="116"/>
      <c r="K13" s="116"/>
      <c r="L13" s="116"/>
      <c r="M13" s="116"/>
      <c r="N13" s="116"/>
      <c r="O13" s="116"/>
      <c r="P13" s="116"/>
      <c r="Q13" s="116"/>
      <c r="R13" s="116"/>
      <c r="S13" s="114">
        <f t="shared" si="0"/>
        <v>1</v>
      </c>
    </row>
    <row r="14" spans="1:19" ht="16.5">
      <c r="A14" s="117" t="s">
        <v>16</v>
      </c>
      <c r="B14" s="118">
        <f aca="true" t="shared" si="1" ref="B14:S14">SUM(B2:B13)</f>
        <v>2063</v>
      </c>
      <c r="C14" s="119">
        <f t="shared" si="1"/>
        <v>10976</v>
      </c>
      <c r="D14" s="119">
        <f t="shared" si="1"/>
        <v>2500</v>
      </c>
      <c r="E14" s="119">
        <f t="shared" si="1"/>
        <v>32960</v>
      </c>
      <c r="F14" s="119">
        <f t="shared" si="1"/>
        <v>39</v>
      </c>
      <c r="G14" s="119">
        <f t="shared" si="1"/>
        <v>15402</v>
      </c>
      <c r="H14" s="119">
        <f t="shared" si="1"/>
        <v>210</v>
      </c>
      <c r="I14" s="119">
        <f t="shared" si="1"/>
        <v>2280</v>
      </c>
      <c r="J14" s="119">
        <f t="shared" si="1"/>
        <v>455</v>
      </c>
      <c r="K14" s="119">
        <f t="shared" si="1"/>
        <v>1513</v>
      </c>
      <c r="L14" s="119">
        <f t="shared" si="1"/>
        <v>941</v>
      </c>
      <c r="M14" s="119">
        <f t="shared" si="1"/>
        <v>1363</v>
      </c>
      <c r="N14" s="119">
        <f t="shared" si="1"/>
        <v>1126</v>
      </c>
      <c r="O14" s="119">
        <f t="shared" si="1"/>
        <v>1071</v>
      </c>
      <c r="P14" s="119">
        <f t="shared" si="1"/>
        <v>480</v>
      </c>
      <c r="Q14" s="119">
        <f t="shared" si="1"/>
        <v>247</v>
      </c>
      <c r="R14" s="119">
        <f t="shared" si="1"/>
        <v>0</v>
      </c>
      <c r="S14" s="120">
        <f t="shared" si="1"/>
        <v>73626</v>
      </c>
    </row>
    <row r="15" ht="16.5">
      <c r="F15" s="121"/>
    </row>
    <row r="16" ht="16.5"/>
    <row r="17" ht="16.5"/>
    <row r="20" ht="16.5"/>
    <row r="37" ht="16.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2021-04-01T07:25:20Z</cp:lastPrinted>
  <dcterms:created xsi:type="dcterms:W3CDTF">2001-12-15T02:38:04Z</dcterms:created>
  <dcterms:modified xsi:type="dcterms:W3CDTF">2021-04-07T06:49:38Z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