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4" yWindow="216" windowWidth="12480" windowHeight="9060" tabRatio="880" activeTab="0"/>
  </bookViews>
  <sheets>
    <sheet name="館藏統計表" sheetId="1" r:id="rId1"/>
    <sheet name="贈書人" sheetId="2" r:id="rId2"/>
    <sheet name="贈書清單" sheetId="3" r:id="rId3"/>
    <sheet name="2021年06月可用" sheetId="4" r:id="rId4"/>
    <sheet name="新增資料庫" sheetId="5" r:id="rId5"/>
    <sheet name="下架資料庫" sheetId="6" r:id="rId6"/>
    <sheet name="電子期刊數量統計" sheetId="7" r:id="rId7"/>
    <sheet name="電子書數量統計" sheetId="8" r:id="rId8"/>
  </sheets>
  <definedNames>
    <definedName name="_xlnm.Print_Area" localSheetId="0">'館藏統計表'!$A$1:$K$27</definedName>
    <definedName name="_xlnm.Print_Titles" localSheetId="2">'贈書清單'!$1:$1</definedName>
  </definedNames>
  <calcPr fullCalcOnLoad="1"/>
  <pivotCaches>
    <pivotCache cacheId="2"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
ID#AAAAMC-WuYE
user    (2021-04-16 02:54:42)
如為機構捐贈，則捐贈者(個人)欄位部分不輸入</t>
        </r>
      </text>
    </comment>
    <comment ref="D1" authorId="0">
      <text>
        <r>
          <rPr>
            <sz val="10"/>
            <color indexed="8"/>
            <rFont val="Arial"/>
            <family val="2"/>
          </rPr>
          <t>======
ID#AAAAMC-WuYA
user    (2021-04-16 02:54:42)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8.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sz val="9"/>
            <rFont val="Tahoma"/>
            <family val="2"/>
          </rPr>
          <t>109</t>
        </r>
        <r>
          <rPr>
            <sz val="9"/>
            <rFont val="細明體"/>
            <family val="3"/>
          </rPr>
          <t>年中區技職院校「聯合圖書資源共享平台計畫｣-</t>
        </r>
        <r>
          <rPr>
            <b/>
            <sz val="10"/>
            <rFont val="細明體"/>
            <family val="3"/>
          </rPr>
          <t>16本</t>
        </r>
        <r>
          <rPr>
            <sz val="9"/>
            <rFont val="細明體"/>
            <family val="3"/>
          </rPr>
          <t xml:space="preserve">
109年中區技職院校「聯合圖書資源共享平台計畫｣-</t>
        </r>
        <r>
          <rPr>
            <b/>
            <sz val="10"/>
            <rFont val="細明體"/>
            <family val="3"/>
          </rPr>
          <t>15本</t>
        </r>
        <r>
          <rPr>
            <sz val="9"/>
            <rFont val="細明體"/>
            <family val="3"/>
          </rPr>
          <t>(109.12.18)</t>
        </r>
      </text>
    </comment>
    <comment ref="Q12" authorId="1">
      <text>
        <r>
          <rPr>
            <b/>
            <sz val="9"/>
            <rFont val="Tahoma"/>
            <family val="2"/>
          </rPr>
          <t>108</t>
        </r>
        <r>
          <rPr>
            <b/>
            <sz val="9"/>
            <rFont val="細明體"/>
            <family val="3"/>
          </rPr>
          <t>年中部技專聯合圖書資源共享平台計畫</t>
        </r>
      </text>
    </comment>
    <comment ref="B13" authorId="1">
      <text>
        <r>
          <rPr>
            <b/>
            <sz val="9"/>
            <rFont val="細明體"/>
            <family val="3"/>
          </rPr>
          <t>2021/1/22
你敢不敢</t>
        </r>
        <r>
          <rPr>
            <b/>
            <sz val="9"/>
            <rFont val="Tahoma"/>
            <family val="2"/>
          </rPr>
          <t xml:space="preserve">? : </t>
        </r>
        <r>
          <rPr>
            <b/>
            <sz val="9"/>
            <rFont val="細明體"/>
            <family val="3"/>
          </rPr>
          <t>為自己勇敢一次</t>
        </r>
        <r>
          <rPr>
            <b/>
            <sz val="9"/>
            <rFont val="Tahoma"/>
            <family val="2"/>
          </rPr>
          <t xml:space="preserve"> </t>
        </r>
      </text>
    </comment>
  </commentList>
</comments>
</file>

<file path=xl/sharedStrings.xml><?xml version="1.0" encoding="utf-8"?>
<sst xmlns="http://schemas.openxmlformats.org/spreadsheetml/2006/main" count="1178" uniqueCount="540">
  <si>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</si>
  <si>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</si>
  <si>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</si>
  <si>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</si>
  <si>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</si>
  <si>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</si>
  <si>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</si>
  <si>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</si>
  <si>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</si>
  <si>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</si>
  <si>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</si>
  <si>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</si>
  <si>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</si>
  <si>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</si>
  <si>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</si>
  <si>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</si>
  <si>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</si>
  <si>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</si>
  <si>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</si>
  <si>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</si>
  <si>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</si>
  <si>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</si>
  <si>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</si>
  <si>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</si>
  <si>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</si>
  <si>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</si>
  <si>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</si>
  <si>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</si>
  <si>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</si>
  <si>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</si>
  <si>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</si>
  <si>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</si>
  <si>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</si>
  <si>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</si>
  <si>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</si>
  <si>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</si>
  <si>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</si>
  <si>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</si>
  <si>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</si>
  <si>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</si>
  <si>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</si>
  <si>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</si>
  <si>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</si>
  <si>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</si>
  <si>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</si>
  <si>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</si>
  <si>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</si>
  <si>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</si>
  <si>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</si>
  <si>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校外機構</t>
  </si>
  <si>
    <t>總計</t>
  </si>
  <si>
    <t>登記日期</t>
  </si>
  <si>
    <t>文件類型</t>
  </si>
  <si>
    <t>來文單位名稱</t>
  </si>
  <si>
    <t>數量</t>
  </si>
  <si>
    <t>一○九學年度環球科技大學圖書館館藏變動統計表</t>
  </si>
  <si>
    <t>史地類(中國)</t>
  </si>
  <si>
    <t>製表:林佳儀</t>
  </si>
  <si>
    <t>HyRead台灣全文資料庫</t>
  </si>
  <si>
    <t>Airiti Library
華藝線上圖書館</t>
  </si>
  <si>
    <t>AEB Walking Library (Acer )</t>
  </si>
  <si>
    <t>數位化論文典藏聯盟</t>
  </si>
  <si>
    <t>AiritiBook
(iRead eBook)</t>
  </si>
  <si>
    <t>0 / 2</t>
  </si>
  <si>
    <t>期刊</t>
  </si>
  <si>
    <t>書籍</t>
  </si>
  <si>
    <t>愛書人</t>
  </si>
  <si>
    <t>校外單位</t>
  </si>
  <si>
    <t>校內單位</t>
  </si>
  <si>
    <t>合計</t>
  </si>
  <si>
    <t>(空白)</t>
  </si>
  <si>
    <t>加總 - 數量</t>
  </si>
  <si>
    <t xml:space="preserve"> 製表基準日：110年06月30日</t>
  </si>
  <si>
    <t>製表日期 ：  110年07月01日</t>
  </si>
  <si>
    <t>0 /-1</t>
  </si>
  <si>
    <t>0 / 1</t>
  </si>
  <si>
    <t>2021年6月圖書館受贈圖書資源統計表</t>
  </si>
  <si>
    <t>多媒體</t>
  </si>
  <si>
    <t>萬海航運慈善基金會</t>
  </si>
  <si>
    <t>中華民國農會</t>
  </si>
  <si>
    <t>震旦行</t>
  </si>
  <si>
    <t>聖靈月刊雜誌社</t>
  </si>
  <si>
    <t>中華攝影雜誌社</t>
  </si>
  <si>
    <t>彰化銀行</t>
  </si>
  <si>
    <t>佛光山佛陀紀念館</t>
  </si>
  <si>
    <t>司法院</t>
  </si>
  <si>
    <t>基督教宇宙光全人關懷機構</t>
  </si>
  <si>
    <t>臺灣省土木技師公會</t>
  </si>
  <si>
    <t>台灣電力公司</t>
  </si>
  <si>
    <t>中華民國的空軍出版社</t>
  </si>
  <si>
    <t>國防譯粹月刊社</t>
  </si>
  <si>
    <t>中華民國保護動物協會</t>
  </si>
  <si>
    <t>彰化基督教醫院</t>
  </si>
  <si>
    <t>淡江大學</t>
  </si>
  <si>
    <t>中華民國大專院校體育總會</t>
  </si>
  <si>
    <t>行政院農業委員會</t>
  </si>
  <si>
    <t>太平洋經濟合作理事會中華民國委員會</t>
  </si>
  <si>
    <t>國立屏東大學</t>
  </si>
  <si>
    <t>國家圖書館</t>
  </si>
  <si>
    <t>嘉義大學</t>
  </si>
  <si>
    <t>祖國雜誌社</t>
  </si>
  <si>
    <t>觀餐系</t>
  </si>
  <si>
    <t>空軍司令部</t>
  </si>
  <si>
    <t>交通部觀光局北海岸及觀音山國家風景區管理處</t>
  </si>
  <si>
    <t>國家教育研究院</t>
  </si>
  <si>
    <t>全球中央雜誌社</t>
  </si>
  <si>
    <t>家扶基金會</t>
  </si>
  <si>
    <t>弘光科技大學</t>
  </si>
  <si>
    <t>原住民族委員會</t>
  </si>
  <si>
    <t>經濟部智慧財產局</t>
  </si>
  <si>
    <t>南濤雜誌社</t>
  </si>
  <si>
    <t>國立台灣交響樂團</t>
  </si>
  <si>
    <t>內政部營建署</t>
  </si>
  <si>
    <t>法鼓文理學院</t>
  </si>
  <si>
    <t>國立金門高級中學</t>
  </si>
  <si>
    <t>中央銀行</t>
  </si>
  <si>
    <t>保險大道雜誌</t>
  </si>
  <si>
    <t>高雄市政府勞工局</t>
  </si>
  <si>
    <t>國立台灣體育運動大學</t>
  </si>
  <si>
    <t>台糖</t>
  </si>
  <si>
    <t>漢學研究中心</t>
  </si>
  <si>
    <t>行政院農業委員會水土保持局</t>
  </si>
  <si>
    <t>三聯科技教育基金會</t>
  </si>
  <si>
    <t>中華翰維文化推廣協會</t>
  </si>
  <si>
    <t>行政院農業委員會農業試驗所</t>
  </si>
  <si>
    <t>清華大學</t>
  </si>
  <si>
    <t>勞動部</t>
  </si>
  <si>
    <t>南華大學</t>
  </si>
  <si>
    <t>花蓮縣政府</t>
  </si>
  <si>
    <t>台灣消保協會</t>
  </si>
  <si>
    <t>中華郵政</t>
  </si>
  <si>
    <t>台灣銀行</t>
  </si>
  <si>
    <t>國立傳統藝術中心</t>
  </si>
  <si>
    <t>上銀科技</t>
  </si>
  <si>
    <t>新使者雜誌</t>
  </si>
  <si>
    <t>國立台灣科技大學</t>
  </si>
  <si>
    <t>社團法人中華民國管理科學學會</t>
  </si>
  <si>
    <t>育達科技大學</t>
  </si>
  <si>
    <t>慈濟科技大學</t>
  </si>
  <si>
    <t>中正大學成人及繼續教育學系</t>
  </si>
  <si>
    <t>愛書人</t>
  </si>
  <si>
    <t>高惠芬</t>
  </si>
  <si>
    <t>謝景旭</t>
  </si>
  <si>
    <t>校外人員</t>
  </si>
  <si>
    <t>合計</t>
  </si>
  <si>
    <t>校內單位 合計</t>
  </si>
  <si>
    <t>高惠芬</t>
  </si>
  <si>
    <t>謝景旭</t>
  </si>
  <si>
    <t>校外人員 合計</t>
  </si>
  <si>
    <t>校外單位 合計</t>
  </si>
  <si>
    <t>校內單位</t>
  </si>
  <si>
    <t>校外人員</t>
  </si>
  <si>
    <t>高惠芬</t>
  </si>
  <si>
    <t>愛書人</t>
  </si>
  <si>
    <t>謝景旭</t>
  </si>
  <si>
    <t>觀餐系</t>
  </si>
  <si>
    <t>動腦知識庫</t>
  </si>
  <si>
    <r>
      <t xml:space="preserve">(訂刊 136 </t>
    </r>
    <r>
      <rPr>
        <sz val="12"/>
        <rFont val="新細明體"/>
        <family val="1"/>
      </rPr>
      <t xml:space="preserve">+ 贈刊 207 </t>
    </r>
    <r>
      <rPr>
        <b/>
        <sz val="12"/>
        <rFont val="新細明體"/>
        <family val="1"/>
      </rPr>
      <t>)中日文</t>
    </r>
    <r>
      <rPr>
        <sz val="12"/>
        <rFont val="新細明體"/>
        <family val="1"/>
      </rPr>
      <t>(種)</t>
    </r>
  </si>
  <si>
    <r>
      <t xml:space="preserve">(訂刊 19 </t>
    </r>
    <r>
      <rPr>
        <sz val="12"/>
        <rFont val="新細明體"/>
        <family val="1"/>
      </rPr>
      <t>+ 贈刊  8  )</t>
    </r>
    <r>
      <rPr>
        <b/>
        <sz val="12"/>
        <rFont val="新細明體"/>
        <family val="1"/>
      </rPr>
      <t>西文</t>
    </r>
    <r>
      <rPr>
        <sz val="12"/>
        <rFont val="新細明體"/>
        <family val="1"/>
      </rPr>
      <t>(種)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</si>
  <si>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</si>
  <si>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</si>
  <si>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</si>
  <si>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</si>
  <si>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</si>
  <si>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</si>
  <si>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</si>
  <si>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</si>
  <si>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</si>
  <si>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</si>
  <si>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</si>
  <si>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</si>
  <si>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</si>
  <si>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</si>
  <si>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</si>
  <si>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</si>
  <si>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</si>
  <si>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</si>
  <si>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t>續訂</t>
  </si>
  <si>
    <t>訂</t>
  </si>
  <si>
    <t>http://www.airitilibrary.com/</t>
  </si>
  <si>
    <t>CJTD中文學術期刊暨學位論文全文資料庫
CJTD中國大陸學術期刊暨學位論文全文資料庫</t>
  </si>
  <si>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</si>
  <si>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</si>
  <si>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</si>
  <si>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</si>
  <si>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</si>
  <si>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</si>
  <si>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</si>
  <si>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</si>
  <si>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</si>
  <si>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</si>
  <si>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</si>
  <si>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</si>
  <si>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</si>
  <si>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</si>
  <si>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</si>
  <si>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</si>
  <si>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</si>
  <si>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西文</t>
  </si>
  <si>
    <t>綜合</t>
  </si>
  <si>
    <t>永久</t>
  </si>
  <si>
    <t>買斷</t>
  </si>
  <si>
    <t>國科會人文處全國學術版</t>
  </si>
  <si>
    <t>續贈</t>
  </si>
  <si>
    <t>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</si>
  <si>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</si>
  <si>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</si>
  <si>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</si>
  <si>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</si>
  <si>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</si>
  <si>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</si>
  <si>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</si>
  <si>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鎖校園IP</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</si>
  <si>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</si>
  <si>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</si>
  <si>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</si>
  <si>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中文</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</si>
  <si>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</si>
  <si>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</si>
  <si>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</si>
  <si>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</si>
  <si>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</si>
  <si>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</si>
  <si>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訂</t>
  </si>
  <si>
    <t xml:space="preserve">http://reading.udn.com/libnew/Index.do?U_ID=tit
http://reading.udn.com/lib/tit </t>
  </si>
  <si>
    <t>Web of Science</t>
  </si>
  <si>
    <t xml:space="preserve"> </t>
  </si>
  <si>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</si>
  <si>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</si>
  <si>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</si>
  <si>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</si>
  <si>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</si>
  <si>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</si>
  <si>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</si>
  <si>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</si>
  <si>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</si>
  <si>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</si>
  <si>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</si>
  <si>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</si>
  <si>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</si>
  <si>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</si>
  <si>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</si>
  <si>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</si>
  <si>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</si>
  <si>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</si>
  <si>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</si>
  <si>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</si>
  <si>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</si>
  <si>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</si>
  <si>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</si>
  <si>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</si>
  <si>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</si>
  <si>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</si>
  <si>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</si>
  <si>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</si>
  <si>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</si>
  <si>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</si>
  <si>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</si>
  <si>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</si>
  <si>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</si>
  <si>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</si>
  <si>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</si>
  <si>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</si>
  <si>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</si>
  <si>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</si>
  <si>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</si>
  <si>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</si>
  <si>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</si>
  <si>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</si>
  <si>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</si>
  <si>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</si>
  <si>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</si>
  <si>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</si>
  <si>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</si>
  <si>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</si>
  <si>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</si>
  <si>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</si>
  <si>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</si>
  <si>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</si>
  <si>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</si>
  <si>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</si>
  <si>
    <t>中文</t>
  </si>
  <si>
    <t>綜合</t>
  </si>
  <si>
    <t>鎖校園IP</t>
  </si>
  <si>
    <t>續贈</t>
  </si>
  <si>
    <t>贈</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</si>
  <si>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</si>
  <si>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</si>
  <si>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續訂</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</si>
  <si>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</si>
  <si>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</si>
  <si>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</si>
  <si>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</si>
  <si>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</si>
  <si>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</si>
  <si>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</si>
  <si>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</si>
  <si>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</si>
  <si>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</si>
  <si>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</si>
  <si>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</si>
  <si>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</si>
  <si>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</si>
  <si>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</si>
  <si>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</si>
  <si>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</si>
  <si>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</si>
  <si>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</si>
  <si>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</si>
  <si>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</si>
  <si>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</si>
  <si>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</si>
  <si>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</si>
  <si>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</si>
  <si>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</si>
  <si>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</si>
  <si>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</si>
  <si>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</si>
  <si>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</si>
  <si>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</si>
  <si>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</si>
  <si>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</si>
  <si>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</si>
  <si>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</si>
  <si>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</si>
  <si>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</si>
  <si>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</si>
  <si>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</si>
  <si>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</si>
  <si>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</si>
  <si>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</si>
  <si>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</si>
  <si>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</si>
  <si>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</si>
  <si>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</si>
  <si>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</si>
  <si>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</si>
  <si>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</si>
  <si>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</si>
  <si>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</si>
  <si>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</si>
  <si>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</si>
  <si>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</si>
  <si>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</si>
  <si>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</si>
  <si>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</si>
  <si>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</si>
  <si>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</si>
  <si>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</si>
  <si>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</si>
  <si>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</si>
  <si>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</si>
  <si>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</si>
  <si>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</si>
  <si>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</si>
  <si>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</si>
  <si>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</si>
  <si>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</si>
  <si>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</si>
  <si>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</si>
  <si>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</si>
  <si>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</si>
  <si>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</si>
  <si>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</si>
  <si>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</si>
  <si>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</si>
  <si>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</si>
  <si>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</si>
  <si>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</si>
  <si>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</si>
  <si>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</si>
  <si>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</si>
  <si>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</si>
  <si>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</si>
  <si>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新訂</t>
  </si>
  <si>
    <t>訂</t>
  </si>
  <si>
    <t>(1.)108年度教育部獎勵補助款(2021/6/30)                                    (2.)108年度教育部補助「臺灣學術電子資源永續發展計畫」(2019/11/21-2020/11/30)                   2020/6/11從Acer walking library改名為AEB walking library</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</si>
  <si>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</si>
  <si>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</si>
  <si>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</si>
  <si>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2020聯合知識庫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</si>
  <si>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</si>
  <si>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</si>
  <si>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2021/10/31
</t>
  </si>
  <si>
    <t>新贈</t>
  </si>
  <si>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</si>
  <si>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</si>
  <si>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</si>
  <si>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</si>
  <si>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</si>
  <si>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</si>
  <si>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</si>
  <si>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</si>
  <si>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</si>
  <si>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</si>
  <si>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</si>
  <si>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</si>
  <si>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</si>
  <si>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</si>
  <si>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</si>
  <si>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</si>
  <si>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</si>
  <si>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</si>
  <si>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</si>
  <si>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</si>
  <si>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</si>
  <si>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端傳媒科技香港有限公司</t>
  </si>
  <si>
    <t>試用</t>
  </si>
  <si>
    <t>https://theinitium.com/</t>
  </si>
  <si>
    <t>CNKI中國經濟社會大數據研究平臺</t>
  </si>
  <si>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</si>
  <si>
    <t>IP範圍內使用</t>
  </si>
  <si>
    <t>碩睿資訊有限公司</t>
  </si>
  <si>
    <t>試用</t>
  </si>
  <si>
    <t>碩睿資訊有限公司免費提供試用</t>
  </si>
  <si>
    <t>https://data.oversea.cnki.net/fanti/Home/Index</t>
  </si>
  <si>
    <t>Naxos Spoken Word Library             拿索斯‧線上有聲書圖書館</t>
  </si>
  <si>
    <t>收錄 【13,742本有聲書】內容含古今文學、小說、寓言、傳記、歷史、藝術、音樂、戲劇、宗教、商管、哲學、運動休閒與教育等多樣化的主題，每年發行近300張專輯。本資料庫不僅提供《拿索斯有聲書》的所有錄音，且大部分的內容，伴隨著背景音樂與音效中，仍可在螢幕上同步閱覽作品全文，更可供列印，便於讀者邊聽邊閱讀。</t>
  </si>
  <si>
    <t>帳號：STPIconcert 
密碼：naxos2021</t>
  </si>
  <si>
    <t>九如江記圖書有限公司</t>
  </si>
  <si>
    <t xml:space="preserve">CONCERT小組   </t>
  </si>
  <si>
    <t>https://www.naxosspokenwordlibrary.com/</t>
  </si>
  <si>
    <t>Naxos Music Library                  拿索斯古典音樂圖書館</t>
  </si>
  <si>
    <t>超過160,950張隨選音樂(Music on Demand)鐳射唱片，包括「拿索斯」、「馬可勃羅」、及「Da Capo」、Warner、Sony…等1,000個以上品牌，40,000多位作曲家及演奏者之作品，2,511,190首以上的樂曲，每月將陸續增加1,150張以上新專集(約12,000首)。</t>
  </si>
  <si>
    <t>http://www.naxosmusiclibrary.com/</t>
  </si>
  <si>
    <t>華文雜誌整體書櫃(EP過刊平台體驗)</t>
  </si>
  <si>
    <t xml:space="preserve">AEB Walking Library 電子雜誌以數位化形式呈現雜誌內容，採用最新的版權保護和數位出版技術，將市面上大家喜歡的雜誌變成電子檔。電子雜誌不僅保存方便，最新一期的內容取得也更加快速。另外，除了像紙本刊物可呈現靜態圖文，它還可呈現多媒體格式並兼具影音功能。 </t>
  </si>
  <si>
    <t>大鐸資訊股份有限公司</t>
  </si>
  <si>
    <t>大鐸資訊股份有限公司免費提供使用</t>
  </si>
  <si>
    <t>http://edo.tw/abStoreEP/auth.aspx?Token=29acdc99-8eb6-4a4f-9ae4-045b5cfd69a5</t>
  </si>
  <si>
    <t>外文雜誌線上看整體書櫃(現刊平台)</t>
  </si>
  <si>
    <t>精選全球最多知名外文雜誌，內容與紙本相同完整呈現，與紙本同步更新。
熱門刊物包含有Time、Readers Digest、The Economist、Fortune、Harvard Business Review.......等。</t>
  </si>
  <si>
    <t>大鐸資訊股份有限公司免費提供使用</t>
  </si>
  <si>
    <t>http://edo.tw/abStoreEP/Auth.aspx?Token=e6db6407-593e-448a-9aaf-7f4d25671b26</t>
  </si>
  <si>
    <t>Medici.tv《麥迪西TV‧現場直播古典音樂影片》</t>
  </si>
  <si>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</si>
  <si>
    <t>藝術</t>
  </si>
  <si>
    <t>九如江記圖書</t>
  </si>
  <si>
    <t>九如江記圖書免費提供使用</t>
  </si>
  <si>
    <t>https://edu.medici.tv</t>
  </si>
  <si>
    <t>序號</t>
  </si>
  <si>
    <t>資料庫/電子書平台名稱</t>
  </si>
  <si>
    <t>簡介</t>
  </si>
  <si>
    <t>語言別</t>
  </si>
  <si>
    <t>適用系所</t>
  </si>
  <si>
    <t>連線方式</t>
  </si>
  <si>
    <t>啟用日期</t>
  </si>
  <si>
    <t>到期日期</t>
  </si>
  <si>
    <t>來源</t>
  </si>
  <si>
    <t>續訂情況</t>
  </si>
  <si>
    <t>訂/贈</t>
  </si>
  <si>
    <t>備註</t>
  </si>
  <si>
    <t>網址</t>
  </si>
  <si>
    <t>OECD iLibrary</t>
  </si>
  <si>
    <t>收錄內容涵蓋經濟、教育、稅務、能源、科技、環境等17項主題，提供書籍(Books)、研究報告(Papers)和統計資料
(Statistics)等三大內容，可回溯至1998年(部分統計數據可追溯到1960年代)。並支援PDF、XLS、ePUB、CSV
等多種瀏覽與下載格式，且相容於多個書目管理軟體的引用功能。是您掌握各國資訊與數據，瞭解世界脈動與趨勢不可或缺的好工具。</t>
  </si>
  <si>
    <t>西文</t>
  </si>
  <si>
    <r>
      <rPr>
        <sz val="12"/>
        <color indexed="10"/>
        <rFont val="新細明體"/>
        <family val="1"/>
      </rPr>
      <t>校內</t>
    </r>
    <r>
      <rPr>
        <sz val="12"/>
        <rFont val="新細明體"/>
        <family val="1"/>
      </rPr>
      <t xml:space="preserve">                                  IP範圍內使用                           </t>
    </r>
    <r>
      <rPr>
        <sz val="12"/>
        <color indexed="10"/>
        <rFont val="新細明體"/>
        <family val="1"/>
      </rPr>
      <t>校外</t>
    </r>
    <r>
      <rPr>
        <sz val="12"/>
        <rFont val="新細明體"/>
        <family val="1"/>
      </rPr>
      <t xml:space="preserve">                                帳號 = transwuniv-user
密碼 = transwuniv-access</t>
    </r>
  </si>
  <si>
    <t>碩睿資訊有限公司</t>
  </si>
  <si>
    <t>碩睿資訊有限公司免費提供試用</t>
  </si>
  <si>
    <t>https://www.oecd-ilibrary.org/</t>
  </si>
  <si>
    <t>*新增資料庫定義為：以學年度為單位，新購(贈)資料庫，不在原資料庫清冊當中。如為續訂則不列入新增資料庫清冊中。</t>
  </si>
  <si>
    <t>FUNDAY線上語言教育平台</t>
  </si>
  <si>
    <t>可做為能力檢定、證照與升遷考核、員工內訓、自我進修的英語訓練系統。參考『歐洲共同語文參考架構』(CEFR)分級定義作為教材設定標準，依程度分成5個等級。多元化的課程內容，大多以時事、熱門新聞為主。
特色：
1、時事與情境課程工作日更新。
2、真人外師發音導讀。
3、專業教師文章解說。
4、篇篇隨附課後練習。
5、每週自我評量試卷。
6、雙語MV聽音樂學英文。
7、24小時行動學習。
8、多益擬真測驗。
9、文章快選搜尋功能。</t>
  </si>
  <si>
    <t>綜合</t>
  </si>
  <si>
    <t>IP範圍內使用</t>
  </si>
  <si>
    <t>大鐸資訊股份有限公司</t>
  </si>
  <si>
    <t>https://tts-twu.funday.asia</t>
  </si>
  <si>
    <t>*下架資料庫定義：以學年度為單位，如使用期限已到之資料庫，則納入下架資料庫清冊當中</t>
  </si>
  <si>
    <r>
      <rPr>
        <sz val="6"/>
        <color indexed="10"/>
        <rFont val="新細明體"/>
        <family val="1"/>
      </rPr>
      <t>校內</t>
    </r>
    <r>
      <rPr>
        <sz val="6"/>
        <rFont val="新細明體"/>
        <family val="1"/>
      </rPr>
      <t xml:space="preserve">                                  IP範圍內使用                           </t>
    </r>
    <r>
      <rPr>
        <sz val="6"/>
        <color indexed="10"/>
        <rFont val="新細明體"/>
        <family val="1"/>
      </rPr>
      <t>校外</t>
    </r>
    <r>
      <rPr>
        <sz val="6"/>
        <rFont val="新細明體"/>
        <family val="1"/>
      </rPr>
      <t xml:space="preserve">                                帳號 = transwuniv-user
密碼 = transwuniv-access</t>
    </r>
  </si>
  <si>
    <r>
      <t xml:space="preserve">101年度教育部獎補助
103年度教育部獎補助
104年度教育部獎補助
105年度教育部獎補助
106年度教育部獎補助
107年度教育部獎補助 </t>
    </r>
    <r>
      <rPr>
        <sz val="6"/>
        <color indexed="10"/>
        <rFont val="新細明體"/>
        <family val="1"/>
      </rPr>
      <t xml:space="preserve">                   109年度教育部獎補助</t>
    </r>
  </si>
  <si>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6"/>
        <color indexed="10"/>
        <rFont val="新細明體"/>
        <family val="1"/>
      </rPr>
      <t>CEPS中文電子期刊(2021/01/01-2022/12/31)</t>
    </r>
  </si>
  <si>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6"/>
        <color indexed="10"/>
        <rFont val="新細明體"/>
        <family val="1"/>
      </rPr>
      <t xml:space="preserve">                                   109年度臺灣學術電子資源永續發展計畫</t>
    </r>
  </si>
  <si>
    <r>
      <t>99年度教育部獎補助
 103年度教育部獎補助 
104年度教育部獎補助
105年度教育部獎補助
106年度教育部獎補助</t>
    </r>
    <r>
      <rPr>
        <sz val="6"/>
        <color indexed="10"/>
        <rFont val="新細明體"/>
        <family val="1"/>
      </rPr>
      <t xml:space="preserve">
107年度教育部獎補助</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</si>
  <si>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indexed="10"/>
        <rFont val="新細明體"/>
        <family val="1"/>
      </rPr>
      <t xml:space="preserve">
</t>
    </r>
    <r>
      <rPr>
        <sz val="6"/>
        <rFont val="新細明體"/>
        <family val="1"/>
      </rPr>
      <t xml:space="preserve">教育部107年度臺灣學術電子資源永續發展計畫    </t>
    </r>
    <r>
      <rPr>
        <sz val="6"/>
        <color indexed="10"/>
        <rFont val="新細明體"/>
        <family val="1"/>
      </rPr>
      <t xml:space="preserve">                     </t>
    </r>
    <r>
      <rPr>
        <sz val="6"/>
        <rFont val="新細明體"/>
        <family val="1"/>
      </rPr>
      <t xml:space="preserve">教育部108年度臺灣學術電子資源永續發展計畫(2019/10/7-2020/10/6) </t>
    </r>
    <r>
      <rPr>
        <sz val="6"/>
        <color indexed="10"/>
        <rFont val="新細明體"/>
        <family val="1"/>
      </rPr>
      <t xml:space="preserve">                                     教育部109年度臺灣學術電子資源永續發展計畫(2020/10/7-2021/10/6)</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</si>
  <si>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indexed="10"/>
        <rFont val="新細明體"/>
        <family val="1"/>
      </rPr>
      <t xml:space="preserve">
</t>
    </r>
    <r>
      <rPr>
        <sz val="6"/>
        <rFont val="新細明體"/>
        <family val="1"/>
      </rPr>
      <t xml:space="preserve">教育部107年度臺灣學術電子資源永續發展計畫 (~219/10/17)  </t>
    </r>
    <r>
      <rPr>
        <sz val="6"/>
        <color indexed="10"/>
        <rFont val="新細明體"/>
        <family val="1"/>
      </rPr>
      <t xml:space="preserve">                              </t>
    </r>
    <r>
      <rPr>
        <sz val="6"/>
        <rFont val="新細明體"/>
        <family val="1"/>
      </rPr>
      <t xml:space="preserve">教育部108年度臺灣學術電子資源永續發展計畫 (2019/10/22-2020/10/21)  </t>
    </r>
    <r>
      <rPr>
        <sz val="6"/>
        <color indexed="10"/>
        <rFont val="新細明體"/>
        <family val="1"/>
      </rPr>
      <t xml:space="preserve">                                          教育部109年度臺灣學術電子資源永續發展計畫 (2020/10/22-2021/10/21)</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</si>
  <si>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6"/>
        <color indexed="10"/>
        <rFont val="新細明體"/>
        <family val="1"/>
      </rPr>
      <t xml:space="preserve">                                   教育部109年度臺灣學術電子資源永續發展計畫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</si>
  <si>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6"/>
        <color indexed="10"/>
        <rFont val="新細明體"/>
        <family val="1"/>
      </rPr>
      <t>空中英語教室2020/6/1-2021/3/31內容教育部109年度臺灣學術電子資源永續發展計畫</t>
    </r>
    <r>
      <rPr>
        <sz val="6"/>
        <rFont val="新細明體"/>
        <family val="1"/>
      </rPr>
      <t xml:space="preserve">                                  </t>
    </r>
    <r>
      <rPr>
        <sz val="6"/>
        <color indexed="10"/>
        <rFont val="新細明體"/>
        <family val="1"/>
      </rPr>
      <t>(買斷)</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</si>
  <si>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6"/>
        <color indexed="10"/>
        <rFont val="新細明體"/>
        <family val="1"/>
      </rPr>
      <t>教育部109年度臺灣學術電子資源永續發展計畫(2020/5/31-2021/3/31)</t>
    </r>
  </si>
  <si>
    <r>
      <t>教育部103,104,105,106,107,108,</t>
    </r>
    <r>
      <rPr>
        <sz val="6"/>
        <color indexed="10"/>
        <rFont val="新細明體"/>
        <family val="1"/>
      </rPr>
      <t>109</t>
    </r>
    <r>
      <rPr>
        <sz val="6"/>
        <rFont val="新細明體"/>
        <family val="1"/>
      </rPr>
      <t>年度臺灣學術電子資源永續發展計畫</t>
    </r>
    <r>
      <rPr>
        <sz val="6"/>
        <color indexed="10"/>
        <rFont val="新細明體"/>
        <family val="1"/>
      </rPr>
      <t>(租賃)</t>
    </r>
    <r>
      <rPr>
        <sz val="6"/>
        <rFont val="新細明體"/>
        <family val="1"/>
      </rPr>
      <t xml:space="preserve">
</t>
    </r>
  </si>
  <si>
    <r>
      <t>2014/ 2015/ 2016/ 2017/ 2018/ 2019/  2020/</t>
    </r>
    <r>
      <rPr>
        <sz val="6"/>
        <color indexed="10"/>
        <rFont val="新細明體"/>
        <family val="1"/>
      </rPr>
      <t xml:space="preserve"> 2021(12/31)</t>
    </r>
    <r>
      <rPr>
        <sz val="6"/>
        <rFont val="新細明體"/>
        <family val="1"/>
      </rPr>
      <t xml:space="preserve">
(買斷，不限人數，永久授權使用)
</t>
    </r>
  </si>
  <si>
    <r>
      <t xml:space="preserve">104教育部獎補助
105教育部獎補助
107教育部獎補助                            </t>
    </r>
    <r>
      <rPr>
        <sz val="6"/>
        <color indexed="10"/>
        <rFont val="新細明體"/>
        <family val="1"/>
      </rPr>
      <t>109教育部獎補助</t>
    </r>
  </si>
  <si>
    <r>
      <t xml:space="preserve">教育部106年度「臺灣學術電子資源永續發展計畫」
廠商願意提供延長使用至2018/12/31
教育部107年度「臺灣學術電子資源永續發展計畫」(2019/1/1~2019/12/31) </t>
    </r>
    <r>
      <rPr>
        <sz val="6"/>
        <color indexed="10"/>
        <rFont val="新細明體"/>
        <family val="1"/>
      </rPr>
      <t xml:space="preserve">                    </t>
    </r>
    <r>
      <rPr>
        <sz val="6"/>
        <rFont val="新細明體"/>
        <family val="1"/>
      </rPr>
      <t xml:space="preserve">教育部108年度「臺灣學術電子資源永續發展計畫」 </t>
    </r>
    <r>
      <rPr>
        <sz val="6"/>
        <color indexed="10"/>
        <rFont val="新細明體"/>
        <family val="1"/>
      </rPr>
      <t xml:space="preserve">                        教育部109年度「臺灣學術電子資源永續發展計畫」                 (至20201/12/31)                         110教育部獎補助(2021/11/1-2023/12/31)</t>
    </r>
  </si>
  <si>
    <r>
      <t xml:space="preserve">整體書櫃 http://edo.tw/ocp.aspx?subs_no=00008                       </t>
    </r>
    <r>
      <rPr>
        <sz val="6"/>
        <color indexed="10"/>
        <rFont val="新細明體"/>
        <family val="1"/>
      </rPr>
      <t>單一入口</t>
    </r>
    <r>
      <rPr>
        <sz val="6"/>
        <rFont val="新細明體"/>
        <family val="1"/>
      </rPr>
      <t xml:space="preserve">(108獎補助+108技職網)  http://hunteq.com/DBservice/Acer/twu.html                                                          </t>
    </r>
  </si>
  <si>
    <r>
      <t>108、</t>
    </r>
    <r>
      <rPr>
        <sz val="6"/>
        <color indexed="10"/>
        <rFont val="新細明體"/>
        <family val="1"/>
      </rPr>
      <t>110年</t>
    </r>
    <r>
      <rPr>
        <sz val="6"/>
        <rFont val="新細明體"/>
        <family val="1"/>
      </rPr>
      <t>度教育部獎勵補助款</t>
    </r>
  </si>
  <si>
    <r>
      <t xml:space="preserve">108年度教育部獎勵補助款(2021/6/30)                                          </t>
    </r>
    <r>
      <rPr>
        <sz val="6"/>
        <color indexed="10"/>
        <rFont val="新細明體"/>
        <family val="1"/>
      </rPr>
      <t>110年度教育部獎勵補助款(2021/7/1-2023/6/30)</t>
    </r>
  </si>
  <si>
    <r>
      <t>雲林科技大學圖書館高教深耕 -【聯合圖書資源共享平台計畫】2019、</t>
    </r>
    <r>
      <rPr>
        <sz val="6"/>
        <color indexed="10"/>
        <rFont val="新細明體"/>
        <family val="1"/>
      </rPr>
      <t>2020</t>
    </r>
    <r>
      <rPr>
        <sz val="6"/>
        <rFont val="新細明體"/>
        <family val="1"/>
      </rPr>
      <t xml:space="preserve">年
</t>
    </r>
  </si>
  <si>
    <r>
      <t xml:space="preserve">密碼：concert2021                        </t>
    </r>
    <r>
      <rPr>
        <sz val="6"/>
        <color indexed="10"/>
        <rFont val="新細明體"/>
        <family val="1"/>
      </rPr>
      <t>*請點選系統首頁右上角【Log In】，於下一頁右邊「Trial Passcode」處，輸入</t>
    </r>
  </si>
  <si>
    <t>資料庫名稱</t>
  </si>
  <si>
    <t>數量</t>
  </si>
  <si>
    <t>華藝線上圖書館-CJTD</t>
  </si>
  <si>
    <t>依照廠商提供清單(2021/05)</t>
  </si>
  <si>
    <t>華藝線上圖書館-AL</t>
  </si>
  <si>
    <t>動腦雜誌知識庫</t>
  </si>
  <si>
    <t>依照廠商提供清單</t>
  </si>
  <si>
    <t>AEB Walking Library電子雜誌出版服務平台</t>
  </si>
  <si>
    <t>依照廠商提供清單(2021/06)</t>
  </si>
  <si>
    <t>2020年11月30日下架</t>
  </si>
  <si>
    <t>HyRead台灣全文資料庫</t>
  </si>
  <si>
    <t>中文電子期刊</t>
  </si>
  <si>
    <t>JSTOR Arts &amp; Sciences X Collectio</t>
  </si>
  <si>
    <t>ProQuest</t>
  </si>
  <si>
    <t>2020年10月31日下架</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</si>
  <si>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</si>
  <si>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</si>
  <si>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</si>
  <si>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</si>
  <si>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</si>
  <si>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</si>
  <si>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2009年</t>
    </r>
  </si>
  <si>
    <t>Morgan Claypool</t>
  </si>
  <si>
    <t>美加地區博碩士論文系統</t>
  </si>
  <si>
    <t>Man'Du電子書</t>
  </si>
  <si>
    <t>教育部青年發展署</t>
  </si>
  <si>
    <r>
      <rPr>
        <sz val="6"/>
        <color indexed="9"/>
        <rFont val="標楷體"/>
        <family val="4"/>
      </rPr>
      <t>電子書平台名稱</t>
    </r>
  </si>
  <si>
    <r>
      <rPr>
        <sz val="6"/>
        <color indexed="9"/>
        <rFont val="標楷體"/>
        <family val="4"/>
      </rPr>
      <t xml:space="preserve">不分年
</t>
    </r>
    <r>
      <rPr>
        <sz val="6"/>
        <color indexed="9"/>
        <rFont val="Times New Roman"/>
        <family val="1"/>
      </rPr>
      <t>(</t>
    </r>
    <r>
      <rPr>
        <sz val="6"/>
        <color indexed="9"/>
        <rFont val="標楷體"/>
        <family val="4"/>
      </rPr>
      <t>贈送</t>
    </r>
    <r>
      <rPr>
        <sz val="6"/>
        <color indexed="9"/>
        <rFont val="Times New Roman"/>
        <family val="1"/>
      </rPr>
      <t>)</t>
    </r>
  </si>
  <si>
    <r>
      <t>2003</t>
    </r>
    <r>
      <rPr>
        <sz val="6"/>
        <color indexed="9"/>
        <rFont val="標楷體"/>
        <family val="4"/>
      </rPr>
      <t>年</t>
    </r>
  </si>
  <si>
    <r>
      <t>2007</t>
    </r>
    <r>
      <rPr>
        <sz val="6"/>
        <color indexed="9"/>
        <rFont val="標楷體"/>
        <family val="4"/>
      </rPr>
      <t>年</t>
    </r>
  </si>
  <si>
    <r>
      <t>2008</t>
    </r>
    <r>
      <rPr>
        <sz val="6"/>
        <color indexed="9"/>
        <rFont val="標楷體"/>
        <family val="4"/>
      </rPr>
      <t>年</t>
    </r>
  </si>
  <si>
    <r>
      <t>2010</t>
    </r>
    <r>
      <rPr>
        <sz val="6"/>
        <color indexed="9"/>
        <rFont val="標楷體"/>
        <family val="4"/>
      </rPr>
      <t>年</t>
    </r>
  </si>
  <si>
    <r>
      <t>2011</t>
    </r>
    <r>
      <rPr>
        <sz val="6"/>
        <color indexed="9"/>
        <rFont val="標楷體"/>
        <family val="4"/>
      </rPr>
      <t>年</t>
    </r>
  </si>
  <si>
    <r>
      <t>2012</t>
    </r>
    <r>
      <rPr>
        <sz val="6"/>
        <color indexed="9"/>
        <rFont val="標楷體"/>
        <family val="4"/>
      </rPr>
      <t>年</t>
    </r>
  </si>
  <si>
    <r>
      <t>2013</t>
    </r>
    <r>
      <rPr>
        <sz val="6"/>
        <color indexed="9"/>
        <rFont val="標楷體"/>
        <family val="4"/>
      </rPr>
      <t>年</t>
    </r>
  </si>
  <si>
    <r>
      <t>2014</t>
    </r>
    <r>
      <rPr>
        <sz val="6"/>
        <color indexed="9"/>
        <rFont val="標楷體"/>
        <family val="4"/>
      </rPr>
      <t>年</t>
    </r>
  </si>
  <si>
    <r>
      <t>2015</t>
    </r>
    <r>
      <rPr>
        <sz val="6"/>
        <color indexed="9"/>
        <rFont val="標楷體"/>
        <family val="4"/>
      </rPr>
      <t>年</t>
    </r>
  </si>
  <si>
    <r>
      <t>2016</t>
    </r>
    <r>
      <rPr>
        <sz val="6"/>
        <color indexed="9"/>
        <rFont val="標楷體"/>
        <family val="4"/>
      </rPr>
      <t>年</t>
    </r>
  </si>
  <si>
    <r>
      <t>2017</t>
    </r>
    <r>
      <rPr>
        <sz val="6"/>
        <color indexed="9"/>
        <rFont val="標楷體"/>
        <family val="4"/>
      </rPr>
      <t>年</t>
    </r>
  </si>
  <si>
    <r>
      <t>2018</t>
    </r>
    <r>
      <rPr>
        <sz val="6"/>
        <color indexed="9"/>
        <rFont val="標楷體"/>
        <family val="4"/>
      </rPr>
      <t>年</t>
    </r>
  </si>
  <si>
    <r>
      <t>2019</t>
    </r>
    <r>
      <rPr>
        <sz val="6"/>
        <color indexed="9"/>
        <rFont val="標楷體"/>
        <family val="4"/>
      </rPr>
      <t>年</t>
    </r>
  </si>
  <si>
    <r>
      <t>2020</t>
    </r>
    <r>
      <rPr>
        <sz val="6"/>
        <color indexed="9"/>
        <rFont val="標楷體"/>
        <family val="4"/>
      </rPr>
      <t>年</t>
    </r>
  </si>
  <si>
    <r>
      <t>2021</t>
    </r>
    <r>
      <rPr>
        <sz val="6"/>
        <color indexed="9"/>
        <rFont val="細明體"/>
        <family val="3"/>
      </rPr>
      <t>年</t>
    </r>
  </si>
  <si>
    <r>
      <rPr>
        <sz val="6"/>
        <color indexed="9"/>
        <rFont val="標楷體"/>
        <family val="4"/>
      </rPr>
      <t>累計數量</t>
    </r>
  </si>
  <si>
    <r>
      <rPr>
        <sz val="6"/>
        <rFont val="標楷體"/>
        <family val="4"/>
      </rPr>
      <t>方正中國工具書</t>
    </r>
  </si>
  <si>
    <r>
      <rPr>
        <sz val="6"/>
        <rFont val="標楷體"/>
        <family val="4"/>
      </rPr>
      <t>科學人</t>
    </r>
  </si>
  <si>
    <r>
      <rPr>
        <sz val="6"/>
        <rFont val="標楷體"/>
        <family val="4"/>
      </rPr>
      <t>北大方正電子書</t>
    </r>
  </si>
  <si>
    <r>
      <t>UND</t>
    </r>
    <r>
      <rPr>
        <sz val="6"/>
        <rFont val="標楷體"/>
        <family val="4"/>
      </rPr>
      <t>數位閱讀館</t>
    </r>
  </si>
  <si>
    <r>
      <t>AiritiBook</t>
    </r>
    <r>
      <rPr>
        <sz val="6"/>
        <rFont val="標楷體"/>
        <family val="4"/>
      </rPr>
      <t>電子書</t>
    </r>
  </si>
  <si>
    <r>
      <t>TAO</t>
    </r>
    <r>
      <rPr>
        <sz val="6"/>
        <rFont val="標楷體"/>
        <family val="4"/>
      </rPr>
      <t>電子書</t>
    </r>
  </si>
  <si>
    <r>
      <rPr>
        <sz val="6"/>
        <rFont val="標楷體"/>
        <family val="4"/>
      </rPr>
      <t>中區技職院校工研院產經中心電子書</t>
    </r>
  </si>
  <si>
    <r>
      <t>HyRead Ebook</t>
    </r>
    <r>
      <rPr>
        <sz val="6"/>
        <rFont val="標楷體"/>
        <family val="4"/>
      </rPr>
      <t>電子書</t>
    </r>
  </si>
  <si>
    <r>
      <t xml:space="preserve">(訂 11 </t>
    </r>
    <r>
      <rPr>
        <sz val="12"/>
        <rFont val="新細明體"/>
        <family val="1"/>
      </rPr>
      <t>+ 贈 45 )線上資料庫(種)</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</si>
</sst>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2">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sz val="6"/>
      <name val="細明體"/>
      <family val="3"/>
    </font>
    <font>
      <b/>
      <sz val="12"/>
      <name val="新細明體"/>
      <family val="1"/>
    </font>
    <font>
      <sz val="10"/>
      <name val="新細明體"/>
      <family val="1"/>
    </font>
    <font>
      <sz val="10"/>
      <color indexed="8"/>
      <name val="Arial"/>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i/>
      <sz val="12"/>
      <name val="新細明體"/>
      <family val="1"/>
    </font>
    <font>
      <sz val="10"/>
      <color indexed="8"/>
      <name val="新細明體"/>
      <family val="1"/>
    </font>
    <font>
      <b/>
      <sz val="11"/>
      <name val="新細明體"/>
      <family val="1"/>
    </font>
    <font>
      <sz val="18"/>
      <color indexed="10"/>
      <name val="新細明體"/>
      <family val="1"/>
    </font>
    <font>
      <b/>
      <sz val="6"/>
      <name val="新細明體"/>
      <family val="1"/>
    </font>
    <font>
      <sz val="6"/>
      <color indexed="9"/>
      <name val="新細明體"/>
      <family val="1"/>
    </font>
    <font>
      <sz val="6"/>
      <name val="新細明體"/>
      <family val="1"/>
    </font>
    <font>
      <sz val="6"/>
      <color indexed="10"/>
      <name val="新細明體"/>
      <family val="1"/>
    </font>
    <font>
      <u val="single"/>
      <sz val="6"/>
      <name val="新細明體"/>
      <family val="1"/>
    </font>
    <font>
      <u val="single"/>
      <sz val="6"/>
      <color indexed="12"/>
      <name val="新細明體"/>
      <family val="1"/>
    </font>
    <font>
      <sz val="6"/>
      <color indexed="63"/>
      <name val="新細明體"/>
      <family val="1"/>
    </font>
    <font>
      <sz val="14"/>
      <color indexed="9"/>
      <name val="標楷體"/>
      <family val="4"/>
    </font>
    <font>
      <b/>
      <sz val="12"/>
      <name val="標楷體"/>
      <family val="4"/>
    </font>
    <font>
      <b/>
      <sz val="10"/>
      <name val="細明體"/>
      <family val="3"/>
    </font>
    <font>
      <sz val="6"/>
      <color indexed="9"/>
      <name val="Times New Roman"/>
      <family val="1"/>
    </font>
    <font>
      <sz val="6"/>
      <color indexed="9"/>
      <name val="標楷體"/>
      <family val="4"/>
    </font>
    <font>
      <sz val="6"/>
      <color indexed="9"/>
      <name val="細明體"/>
      <family val="3"/>
    </font>
    <font>
      <sz val="6"/>
      <name val="Times New Roman"/>
      <family val="1"/>
    </font>
    <font>
      <sz val="6"/>
      <name val="標楷體"/>
      <family val="4"/>
    </font>
    <font>
      <b/>
      <sz val="6"/>
      <name val="標楷體"/>
      <family val="4"/>
    </font>
    <font>
      <b/>
      <sz val="6"/>
      <name val="Times New Roman"/>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name val="Calibri"/>
      <family val="1"/>
    </font>
    <font>
      <sz val="12"/>
      <name val="Calibri"/>
      <family val="1"/>
    </font>
    <font>
      <b/>
      <sz val="14"/>
      <name val="Calibri"/>
      <family val="1"/>
    </font>
    <font>
      <sz val="10"/>
      <color theme="1"/>
      <name val="Arial"/>
      <family val="2"/>
    </font>
    <font>
      <sz val="10"/>
      <color theme="1"/>
      <name val="新細明體"/>
      <family val="1"/>
    </font>
    <font>
      <sz val="10"/>
      <color rgb="FF000000"/>
      <name val="新細明體"/>
      <family val="1"/>
    </font>
    <font>
      <sz val="10"/>
      <name val="Calibri"/>
      <family val="1"/>
    </font>
    <font>
      <i/>
      <sz val="12"/>
      <name val="Calibri"/>
      <family val="1"/>
    </font>
    <font>
      <b/>
      <sz val="11"/>
      <name val="Calibri"/>
      <family val="1"/>
    </font>
    <font>
      <sz val="18"/>
      <color rgb="FFFF0000"/>
      <name val="新細明體"/>
      <family val="1"/>
    </font>
    <font>
      <b/>
      <sz val="6"/>
      <name val="Calibri"/>
      <family val="1"/>
    </font>
    <font>
      <sz val="6"/>
      <color theme="0"/>
      <name val="Calibri"/>
      <family val="1"/>
    </font>
    <font>
      <sz val="6"/>
      <name val="Calibri"/>
      <family val="1"/>
    </font>
    <font>
      <sz val="6"/>
      <color rgb="FFFF0000"/>
      <name val="新細明體"/>
      <family val="1"/>
    </font>
    <font>
      <u val="single"/>
      <sz val="6"/>
      <name val="Calibri"/>
      <family val="1"/>
    </font>
    <font>
      <sz val="6"/>
      <color rgb="FF404040"/>
      <name val="新細明體"/>
      <family val="1"/>
    </font>
    <font>
      <sz val="6"/>
      <color theme="0"/>
      <name val="Times New Roman"/>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rgb="FFD8D8D8"/>
        <bgColor indexed="64"/>
      </patternFill>
    </fill>
    <fill>
      <patternFill patternType="solid">
        <fgColor indexed="22"/>
        <bgColor indexed="64"/>
      </patternFill>
    </fill>
    <fill>
      <patternFill patternType="solid">
        <fgColor rgb="FFFFFF00"/>
        <bgColor indexed="64"/>
      </patternFill>
    </fill>
    <fill>
      <patternFill patternType="solid">
        <fgColor theme="4" tint="-0.24997000396251678"/>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style="thin"/>
      <bottom style="thin"/>
    </border>
    <border>
      <left style="thin"/>
      <right style="thin"/>
      <top style="thin"/>
      <bottom>
        <color indexed="63"/>
      </bottom>
    </border>
    <border>
      <left/>
      <right style="medium"/>
      <top style="medium"/>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right/>
      <top style="medium"/>
      <bottom/>
    </border>
    <border>
      <left style="thin"/>
      <right>
        <color indexed="63"/>
      </right>
      <top/>
      <bottom/>
    </border>
    <border>
      <left style="thin"/>
      <right/>
      <top style="thin"/>
      <bottom style="thin"/>
    </border>
    <border>
      <left/>
      <right style="thin"/>
      <top style="thin"/>
      <bottom style="thin"/>
    </border>
    <border>
      <left style="thin"/>
      <right style="thin"/>
      <top>
        <color indexed="63"/>
      </top>
      <bottom style="thin"/>
    </border>
    <border>
      <left/>
      <right/>
      <top style="thin"/>
      <bottom style="thin"/>
    </border>
    <border>
      <left/>
      <right/>
      <top/>
      <bottom style="thin"/>
    </border>
    <border>
      <left style="thin"/>
      <right style="thin"/>
      <top/>
      <bottom/>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0" borderId="1" applyNumberFormat="0" applyFill="0" applyAlignment="0" applyProtection="0"/>
    <xf numFmtId="0" fontId="61" fillId="21" borderId="0" applyNumberFormat="0" applyBorder="0" applyAlignment="0" applyProtection="0"/>
    <xf numFmtId="9" fontId="0" fillId="0" borderId="0" applyFont="0" applyFill="0" applyBorder="0" applyAlignment="0" applyProtection="0"/>
    <xf numFmtId="0" fontId="6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4"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2" applyNumberFormat="0" applyAlignment="0" applyProtection="0"/>
    <xf numFmtId="0" fontId="70" fillId="22" borderId="8" applyNumberFormat="0" applyAlignment="0" applyProtection="0"/>
    <xf numFmtId="0" fontId="71" fillId="31"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cellStyleXfs>
  <cellXfs count="188">
    <xf numFmtId="0" fontId="0" fillId="0" borderId="0" xfId="0" applyAlignment="1">
      <alignment/>
    </xf>
    <xf numFmtId="0" fontId="73" fillId="0" borderId="10" xfId="0" applyFont="1" applyBorder="1" applyAlignment="1">
      <alignment horizontal="left"/>
    </xf>
    <xf numFmtId="0" fontId="73" fillId="0" borderId="0" xfId="0" applyFont="1" applyBorder="1" applyAlignment="1">
      <alignment horizontal="left"/>
    </xf>
    <xf numFmtId="0" fontId="73" fillId="0" borderId="11" xfId="0" applyFont="1" applyBorder="1" applyAlignment="1">
      <alignment horizontal="left"/>
    </xf>
    <xf numFmtId="0" fontId="74" fillId="0" borderId="0" xfId="0" applyFont="1" applyBorder="1" applyAlignment="1">
      <alignment horizontal="left"/>
    </xf>
    <xf numFmtId="0" fontId="73" fillId="0" borderId="11" xfId="0" applyFont="1" applyBorder="1" applyAlignment="1">
      <alignment/>
    </xf>
    <xf numFmtId="0" fontId="73" fillId="0" borderId="12" xfId="0" applyFont="1" applyBorder="1" applyAlignment="1">
      <alignment/>
    </xf>
    <xf numFmtId="0" fontId="73" fillId="0" borderId="0" xfId="0" applyFont="1" applyBorder="1" applyAlignment="1">
      <alignment horizontal="center" vertical="center"/>
    </xf>
    <xf numFmtId="0" fontId="73" fillId="0" borderId="0" xfId="0" applyFont="1" applyBorder="1" applyAlignment="1">
      <alignment/>
    </xf>
    <xf numFmtId="0" fontId="73" fillId="0" borderId="13" xfId="0" applyFont="1" applyBorder="1" applyAlignment="1">
      <alignment/>
    </xf>
    <xf numFmtId="0" fontId="73" fillId="0" borderId="14" xfId="0" applyFont="1" applyBorder="1" applyAlignment="1">
      <alignment/>
    </xf>
    <xf numFmtId="0" fontId="73" fillId="0" borderId="15" xfId="0" applyFont="1" applyBorder="1" applyAlignment="1">
      <alignment/>
    </xf>
    <xf numFmtId="0" fontId="73" fillId="0" borderId="0" xfId="0" applyFont="1" applyFill="1" applyBorder="1" applyAlignment="1">
      <alignment/>
    </xf>
    <xf numFmtId="0" fontId="73" fillId="0" borderId="16" xfId="0" applyFont="1" applyBorder="1" applyAlignment="1">
      <alignment/>
    </xf>
    <xf numFmtId="0" fontId="12" fillId="0" borderId="17" xfId="0" applyFont="1" applyBorder="1" applyAlignment="1">
      <alignment horizontal="center" vertical="center"/>
    </xf>
    <xf numFmtId="0" fontId="0" fillId="0" borderId="0" xfId="0" applyAlignment="1">
      <alignment vertical="center"/>
    </xf>
    <xf numFmtId="0" fontId="12" fillId="33" borderId="17" xfId="0" applyFont="1" applyFill="1" applyBorder="1" applyAlignment="1">
      <alignment horizontal="center" vertical="center"/>
    </xf>
    <xf numFmtId="0" fontId="0" fillId="0" borderId="0" xfId="0" applyFont="1" applyAlignment="1">
      <alignment/>
    </xf>
    <xf numFmtId="0" fontId="12" fillId="34" borderId="17" xfId="0" applyFont="1" applyFill="1" applyBorder="1" applyAlignment="1">
      <alignment horizontal="center" vertical="center"/>
    </xf>
    <xf numFmtId="0" fontId="12" fillId="0" borderId="18" xfId="0" applyFont="1" applyBorder="1" applyAlignment="1">
      <alignment horizontal="center" vertical="center"/>
    </xf>
    <xf numFmtId="14" fontId="13" fillId="0" borderId="0" xfId="0" applyNumberFormat="1" applyFont="1" applyAlignment="1">
      <alignment horizontal="left"/>
    </xf>
    <xf numFmtId="0" fontId="73" fillId="0" borderId="19" xfId="0" applyFont="1" applyBorder="1" applyAlignment="1">
      <alignment horizontal="left"/>
    </xf>
    <xf numFmtId="0" fontId="73" fillId="0" borderId="12" xfId="0" applyFont="1" applyBorder="1" applyAlignment="1">
      <alignment horizontal="left"/>
    </xf>
    <xf numFmtId="0" fontId="75" fillId="0" borderId="0" xfId="0" applyFont="1" applyBorder="1" applyAlignment="1">
      <alignment/>
    </xf>
    <xf numFmtId="0" fontId="75" fillId="0" borderId="0" xfId="0" applyFont="1" applyBorder="1" applyAlignment="1">
      <alignment horizontal="right" vertical="top" wrapText="1"/>
    </xf>
    <xf numFmtId="0" fontId="74" fillId="33" borderId="0" xfId="0" applyFont="1" applyFill="1" applyBorder="1" applyAlignment="1">
      <alignment horizontal="center"/>
    </xf>
    <xf numFmtId="0" fontId="0" fillId="0" borderId="0" xfId="0" applyFont="1" applyAlignment="1">
      <alignment horizontal="center"/>
    </xf>
    <xf numFmtId="0" fontId="60" fillId="35" borderId="20" xfId="0" applyFont="1" applyFill="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1"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7" xfId="0" applyNumberFormat="1" applyBorder="1" applyAlignment="1">
      <alignment/>
    </xf>
    <xf numFmtId="0" fontId="0" fillId="0" borderId="28" xfId="0" applyNumberFormat="1" applyBorder="1" applyAlignment="1">
      <alignment/>
    </xf>
    <xf numFmtId="0" fontId="0" fillId="0" borderId="29" xfId="0" applyNumberFormat="1" applyBorder="1" applyAlignment="1">
      <alignment/>
    </xf>
    <xf numFmtId="0" fontId="0" fillId="0" borderId="20" xfId="0" applyFont="1" applyBorder="1" applyAlignment="1">
      <alignment horizontal="center"/>
    </xf>
    <xf numFmtId="0" fontId="73" fillId="0" borderId="30" xfId="0" applyFont="1" applyBorder="1" applyAlignment="1">
      <alignment horizontal="left"/>
    </xf>
    <xf numFmtId="0" fontId="73" fillId="0" borderId="30" xfId="0" applyFont="1" applyBorder="1" applyAlignment="1">
      <alignment/>
    </xf>
    <xf numFmtId="0" fontId="73" fillId="0" borderId="31" xfId="0" applyFont="1" applyBorder="1" applyAlignment="1">
      <alignment/>
    </xf>
    <xf numFmtId="0" fontId="73" fillId="0" borderId="32" xfId="0" applyFont="1" applyBorder="1" applyAlignment="1">
      <alignment/>
    </xf>
    <xf numFmtId="0" fontId="73" fillId="0" borderId="33" xfId="0" applyFont="1" applyBorder="1" applyAlignment="1">
      <alignment/>
    </xf>
    <xf numFmtId="0" fontId="75" fillId="0" borderId="30" xfId="0" applyFont="1" applyBorder="1" applyAlignment="1">
      <alignment horizontal="left"/>
    </xf>
    <xf numFmtId="0" fontId="76" fillId="0" borderId="30" xfId="0" applyFont="1" applyBorder="1" applyAlignment="1">
      <alignment/>
    </xf>
    <xf numFmtId="0" fontId="75" fillId="0" borderId="0" xfId="0" applyFont="1" applyBorder="1" applyAlignment="1">
      <alignment horizontal="left"/>
    </xf>
    <xf numFmtId="0" fontId="74" fillId="0" borderId="17" xfId="0" applyFont="1" applyBorder="1" applyAlignment="1">
      <alignment horizontal="center"/>
    </xf>
    <xf numFmtId="0" fontId="74" fillId="0" borderId="17" xfId="0" applyFont="1" applyBorder="1" applyAlignment="1">
      <alignment horizontal="center" vertical="center"/>
    </xf>
    <xf numFmtId="0" fontId="75" fillId="0" borderId="17" xfId="0" applyFont="1" applyBorder="1" applyAlignment="1">
      <alignment/>
    </xf>
    <xf numFmtId="0" fontId="75" fillId="0" borderId="17" xfId="0" applyFont="1" applyBorder="1" applyAlignment="1">
      <alignment horizontal="left"/>
    </xf>
    <xf numFmtId="177" fontId="75" fillId="0" borderId="17" xfId="33" applyNumberFormat="1" applyFont="1" applyBorder="1" applyAlignment="1">
      <alignment/>
    </xf>
    <xf numFmtId="177" fontId="75" fillId="0" borderId="17" xfId="33" applyNumberFormat="1" applyFont="1" applyBorder="1" applyAlignment="1">
      <alignment horizontal="right"/>
    </xf>
    <xf numFmtId="0" fontId="74" fillId="36" borderId="17" xfId="0" applyFont="1" applyFill="1" applyBorder="1" applyAlignment="1">
      <alignment/>
    </xf>
    <xf numFmtId="177" fontId="75" fillId="36" borderId="17" xfId="33" applyNumberFormat="1" applyFont="1" applyFill="1" applyBorder="1" applyAlignment="1">
      <alignment horizontal="right"/>
    </xf>
    <xf numFmtId="0" fontId="75" fillId="33" borderId="17" xfId="0" applyFont="1" applyFill="1" applyBorder="1" applyAlignment="1">
      <alignment/>
    </xf>
    <xf numFmtId="0" fontId="77" fillId="0" borderId="0" xfId="0" applyFont="1" applyAlignment="1">
      <alignment horizontal="center"/>
    </xf>
    <xf numFmtId="0" fontId="78" fillId="0" borderId="20" xfId="0" applyFont="1" applyBorder="1" applyAlignment="1">
      <alignment horizontal="center"/>
    </xf>
    <xf numFmtId="0" fontId="79" fillId="0" borderId="20" xfId="0" applyFont="1" applyBorder="1" applyAlignment="1">
      <alignment/>
    </xf>
    <xf numFmtId="0" fontId="0" fillId="0" borderId="20" xfId="0" applyFont="1" applyBorder="1" applyAlignment="1">
      <alignment/>
    </xf>
    <xf numFmtId="14" fontId="0" fillId="0" borderId="20" xfId="0" applyNumberFormat="1" applyFont="1" applyBorder="1" applyAlignment="1">
      <alignment horizontal="center"/>
    </xf>
    <xf numFmtId="0" fontId="75" fillId="0" borderId="17" xfId="0" applyFont="1" applyBorder="1" applyAlignment="1">
      <alignment vertical="center"/>
    </xf>
    <xf numFmtId="177" fontId="75" fillId="0" borderId="17" xfId="33" applyNumberFormat="1" applyFont="1" applyBorder="1" applyAlignment="1">
      <alignment vertical="center"/>
    </xf>
    <xf numFmtId="176" fontId="75" fillId="0" borderId="17" xfId="33" applyNumberFormat="1" applyFont="1" applyBorder="1" applyAlignment="1">
      <alignment horizontal="right" vertical="center"/>
    </xf>
    <xf numFmtId="0" fontId="80" fillId="0" borderId="17" xfId="0" applyFont="1" applyBorder="1" applyAlignment="1">
      <alignment vertical="center" wrapText="1"/>
    </xf>
    <xf numFmtId="0" fontId="75" fillId="0" borderId="17" xfId="0" applyFont="1" applyBorder="1" applyAlignment="1">
      <alignment horizontal="center" vertical="center"/>
    </xf>
    <xf numFmtId="0" fontId="80" fillId="0" borderId="17" xfId="0" applyFont="1" applyBorder="1" applyAlignment="1">
      <alignment horizontal="left" vertical="center" wrapText="1"/>
    </xf>
    <xf numFmtId="176" fontId="81" fillId="0" borderId="17" xfId="33" applyNumberFormat="1" applyFont="1" applyBorder="1" applyAlignment="1">
      <alignment horizontal="right" vertical="center"/>
    </xf>
    <xf numFmtId="0" fontId="75" fillId="0" borderId="17" xfId="0" applyFont="1" applyBorder="1" applyAlignment="1">
      <alignment vertical="center" wrapText="1"/>
    </xf>
    <xf numFmtId="49" fontId="75" fillId="0" borderId="17" xfId="33" applyNumberFormat="1" applyFont="1" applyFill="1" applyBorder="1" applyAlignment="1">
      <alignment horizontal="right" vertical="center"/>
    </xf>
    <xf numFmtId="49" fontId="0" fillId="0" borderId="17" xfId="33" applyNumberFormat="1" applyFont="1" applyFill="1" applyBorder="1" applyAlignment="1">
      <alignment horizontal="right" vertical="center"/>
    </xf>
    <xf numFmtId="0" fontId="75" fillId="0" borderId="17" xfId="0" applyFont="1" applyBorder="1" applyAlignment="1">
      <alignment/>
    </xf>
    <xf numFmtId="0" fontId="75" fillId="0" borderId="17" xfId="0" applyFont="1" applyFill="1" applyBorder="1" applyAlignment="1">
      <alignment/>
    </xf>
    <xf numFmtId="0" fontId="73" fillId="0" borderId="14" xfId="0" applyFont="1" applyBorder="1" applyAlignment="1">
      <alignment vertical="center" wrapText="1"/>
    </xf>
    <xf numFmtId="0" fontId="74" fillId="0" borderId="17" xfId="0" applyFont="1" applyBorder="1" applyAlignment="1">
      <alignment horizontal="center"/>
    </xf>
    <xf numFmtId="0" fontId="75" fillId="0" borderId="17" xfId="0" applyFont="1" applyBorder="1" applyAlignment="1">
      <alignment horizontal="right"/>
    </xf>
    <xf numFmtId="0" fontId="80" fillId="0" borderId="18" xfId="0" applyFont="1" applyBorder="1" applyAlignment="1">
      <alignment horizontal="left" vertical="center" wrapText="1"/>
    </xf>
    <xf numFmtId="0" fontId="80" fillId="0" borderId="34" xfId="0" applyFont="1" applyBorder="1" applyAlignment="1">
      <alignment horizontal="left" vertical="center" wrapText="1"/>
    </xf>
    <xf numFmtId="0" fontId="75" fillId="0" borderId="17" xfId="0" applyFont="1" applyBorder="1" applyAlignment="1">
      <alignment horizontal="center" vertical="center"/>
    </xf>
    <xf numFmtId="0" fontId="75" fillId="0" borderId="32" xfId="0" applyFont="1" applyBorder="1" applyAlignment="1">
      <alignment horizontal="left"/>
    </xf>
    <xf numFmtId="0" fontId="75" fillId="0" borderId="35" xfId="0" applyFont="1" applyBorder="1" applyAlignment="1">
      <alignment horizontal="left"/>
    </xf>
    <xf numFmtId="0" fontId="75" fillId="0" borderId="33" xfId="0" applyFont="1" applyBorder="1" applyAlignment="1">
      <alignment horizontal="left"/>
    </xf>
    <xf numFmtId="0" fontId="80" fillId="0" borderId="17" xfId="0" applyFont="1" applyBorder="1" applyAlignment="1">
      <alignment horizontal="left" vertical="center" wrapText="1"/>
    </xf>
    <xf numFmtId="0" fontId="80" fillId="0" borderId="30" xfId="0" applyFont="1" applyBorder="1" applyAlignment="1">
      <alignment horizontal="center"/>
    </xf>
    <xf numFmtId="0" fontId="75" fillId="0" borderId="30" xfId="0" applyFont="1" applyBorder="1" applyAlignment="1">
      <alignment horizontal="center"/>
    </xf>
    <xf numFmtId="0" fontId="80" fillId="0" borderId="36" xfId="0" applyFont="1" applyBorder="1" applyAlignment="1">
      <alignment horizontal="center"/>
    </xf>
    <xf numFmtId="0" fontId="75" fillId="0" borderId="36" xfId="0" applyFont="1" applyBorder="1" applyAlignment="1">
      <alignment horizontal="center"/>
    </xf>
    <xf numFmtId="0" fontId="75" fillId="0" borderId="17" xfId="0" applyFont="1" applyBorder="1" applyAlignment="1">
      <alignment/>
    </xf>
    <xf numFmtId="0" fontId="11" fillId="0" borderId="0" xfId="0" applyFont="1" applyBorder="1" applyAlignment="1">
      <alignment horizontal="center" vertical="center"/>
    </xf>
    <xf numFmtId="0" fontId="12" fillId="34" borderId="17" xfId="0" applyFont="1" applyFill="1" applyBorder="1" applyAlignment="1">
      <alignment horizontal="center" vertical="center"/>
    </xf>
    <xf numFmtId="0" fontId="12" fillId="0" borderId="18" xfId="0" applyFont="1" applyBorder="1" applyAlignment="1">
      <alignment horizontal="center" vertical="center"/>
    </xf>
    <xf numFmtId="0" fontId="12" fillId="0" borderId="37" xfId="0" applyFont="1" applyBorder="1" applyAlignment="1">
      <alignment horizontal="center" vertical="center"/>
    </xf>
    <xf numFmtId="0" fontId="12" fillId="0" borderId="34" xfId="0" applyFont="1" applyBorder="1" applyAlignment="1">
      <alignment horizontal="center" vertical="center"/>
    </xf>
    <xf numFmtId="0" fontId="0" fillId="0" borderId="20" xfId="0" applyFont="1" applyBorder="1" applyAlignment="1">
      <alignment horizontal="center"/>
    </xf>
    <xf numFmtId="0" fontId="82" fillId="34" borderId="17" xfId="0" applyFont="1" applyFill="1" applyBorder="1" applyAlignment="1">
      <alignment horizontal="center" vertical="center"/>
    </xf>
    <xf numFmtId="0" fontId="82" fillId="34" borderId="17" xfId="0" applyFont="1" applyFill="1" applyBorder="1" applyAlignment="1">
      <alignment horizontal="center" vertical="center" wrapText="1"/>
    </xf>
    <xf numFmtId="0" fontId="80" fillId="0" borderId="0" xfId="0" applyFont="1" applyFill="1" applyAlignment="1">
      <alignment/>
    </xf>
    <xf numFmtId="0" fontId="0" fillId="10" borderId="17" xfId="0" applyFill="1" applyBorder="1" applyAlignment="1">
      <alignment horizontal="center" vertical="center"/>
    </xf>
    <xf numFmtId="0" fontId="0" fillId="10" borderId="17" xfId="0" applyFill="1" applyBorder="1" applyAlignment="1">
      <alignment vertical="center" wrapText="1"/>
    </xf>
    <xf numFmtId="0" fontId="15" fillId="10" borderId="17" xfId="0" applyFont="1" applyFill="1" applyBorder="1" applyAlignment="1">
      <alignment vertical="center" wrapText="1"/>
    </xf>
    <xf numFmtId="0" fontId="0" fillId="10" borderId="17" xfId="0" applyFill="1" applyBorder="1" applyAlignment="1">
      <alignment horizontal="center" vertical="center" wrapText="1"/>
    </xf>
    <xf numFmtId="14" fontId="0" fillId="10" borderId="17" xfId="0" applyNumberFormat="1" applyFill="1" applyBorder="1" applyAlignment="1">
      <alignment horizontal="center" vertical="center"/>
    </xf>
    <xf numFmtId="0" fontId="15" fillId="10" borderId="17" xfId="0" applyFont="1" applyFill="1" applyBorder="1" applyAlignment="1">
      <alignment horizontal="left" vertical="center" wrapText="1"/>
    </xf>
    <xf numFmtId="0" fontId="0" fillId="10" borderId="17" xfId="0" applyFill="1" applyBorder="1" applyAlignment="1">
      <alignment vertical="center"/>
    </xf>
    <xf numFmtId="0" fontId="83" fillId="0" borderId="38" xfId="0" applyFont="1" applyBorder="1" applyAlignment="1">
      <alignment horizontal="left" vertical="center" wrapText="1"/>
    </xf>
    <xf numFmtId="0" fontId="0" fillId="0" borderId="0" xfId="0" applyAlignment="1">
      <alignment horizontal="center" vertical="center"/>
    </xf>
    <xf numFmtId="0" fontId="84" fillId="34" borderId="17" xfId="0" applyFont="1" applyFill="1" applyBorder="1" applyAlignment="1">
      <alignment horizontal="center" vertical="center"/>
    </xf>
    <xf numFmtId="0" fontId="84" fillId="34" borderId="17" xfId="0" applyFont="1" applyFill="1" applyBorder="1" applyAlignment="1">
      <alignment horizontal="center" vertical="center" wrapText="1"/>
    </xf>
    <xf numFmtId="14" fontId="85" fillId="0" borderId="0" xfId="0" applyNumberFormat="1" applyFont="1" applyFill="1" applyAlignment="1">
      <alignment/>
    </xf>
    <xf numFmtId="0" fontId="86" fillId="0" borderId="0" xfId="0" applyFont="1" applyFill="1" applyAlignment="1">
      <alignment/>
    </xf>
    <xf numFmtId="0" fontId="86" fillId="9" borderId="17" xfId="0" applyFont="1" applyFill="1" applyBorder="1" applyAlignment="1">
      <alignment horizontal="center" vertical="center" wrapText="1"/>
    </xf>
    <xf numFmtId="0" fontId="41" fillId="9" borderId="17" xfId="0" applyFont="1" applyFill="1" applyBorder="1" applyAlignment="1">
      <alignment vertical="center" wrapText="1"/>
    </xf>
    <xf numFmtId="0" fontId="41" fillId="9" borderId="17" xfId="0" applyFont="1" applyFill="1" applyBorder="1" applyAlignment="1">
      <alignment horizontal="center" vertical="center" wrapText="1"/>
    </xf>
    <xf numFmtId="14" fontId="41" fillId="9" borderId="17" xfId="0" applyNumberFormat="1" applyFont="1" applyFill="1" applyBorder="1" applyAlignment="1">
      <alignment horizontal="center" vertical="center" wrapText="1"/>
    </xf>
    <xf numFmtId="0" fontId="41" fillId="0" borderId="0" xfId="0" applyFont="1" applyAlignment="1">
      <alignment/>
    </xf>
    <xf numFmtId="0" fontId="41" fillId="9" borderId="17" xfId="0" applyFont="1" applyFill="1" applyBorder="1" applyAlignment="1">
      <alignment horizontal="left" vertical="center" wrapText="1"/>
    </xf>
    <xf numFmtId="0" fontId="41" fillId="0" borderId="0" xfId="0" applyFont="1" applyAlignment="1">
      <alignment vertical="center"/>
    </xf>
    <xf numFmtId="0" fontId="87" fillId="0" borderId="38" xfId="0" applyFont="1" applyBorder="1" applyAlignment="1">
      <alignment horizontal="left" vertical="center"/>
    </xf>
    <xf numFmtId="0" fontId="41" fillId="0" borderId="0" xfId="0" applyFont="1" applyAlignment="1">
      <alignment wrapText="1"/>
    </xf>
    <xf numFmtId="0" fontId="86" fillId="0" borderId="17" xfId="0" applyFont="1" applyFill="1" applyBorder="1" applyAlignment="1">
      <alignment horizontal="center" vertical="center"/>
    </xf>
    <xf numFmtId="0" fontId="86" fillId="0" borderId="17" xfId="0" applyFont="1" applyFill="1" applyBorder="1" applyAlignment="1">
      <alignment vertical="center" wrapText="1"/>
    </xf>
    <xf numFmtId="0" fontId="86" fillId="0" borderId="17" xfId="0" applyFont="1" applyFill="1" applyBorder="1" applyAlignment="1">
      <alignment vertical="center"/>
    </xf>
    <xf numFmtId="14" fontId="86" fillId="0" borderId="17" xfId="0" applyNumberFormat="1" applyFont="1" applyFill="1" applyBorder="1" applyAlignment="1">
      <alignment horizontal="center" vertical="center"/>
    </xf>
    <xf numFmtId="0" fontId="86" fillId="0" borderId="17" xfId="0" applyFont="1" applyFill="1" applyBorder="1" applyAlignment="1">
      <alignment horizontal="center" vertical="center" wrapText="1"/>
    </xf>
    <xf numFmtId="14" fontId="86" fillId="0" borderId="17" xfId="0" applyNumberFormat="1" applyFont="1" applyFill="1" applyBorder="1" applyAlignment="1">
      <alignment vertical="center" wrapText="1"/>
    </xf>
    <xf numFmtId="0" fontId="88" fillId="0" borderId="17" xfId="45" applyFont="1" applyFill="1" applyBorder="1" applyAlignment="1" applyProtection="1">
      <alignment horizontal="left" vertical="center" wrapText="1"/>
      <protection/>
    </xf>
    <xf numFmtId="14" fontId="86" fillId="0" borderId="17" xfId="0" applyNumberFormat="1" applyFont="1" applyFill="1" applyBorder="1" applyAlignment="1">
      <alignment horizontal="center" vertical="center" wrapText="1"/>
    </xf>
    <xf numFmtId="0" fontId="88" fillId="0" borderId="17" xfId="45" applyFont="1" applyFill="1" applyBorder="1" applyAlignment="1" applyProtection="1">
      <alignment vertical="center" wrapText="1"/>
      <protection/>
    </xf>
    <xf numFmtId="0" fontId="88" fillId="0" borderId="17" xfId="45" applyFont="1" applyFill="1" applyBorder="1" applyAlignment="1" applyProtection="1">
      <alignment vertical="center"/>
      <protection/>
    </xf>
    <xf numFmtId="0" fontId="43" fillId="0" borderId="17" xfId="45" applyFont="1" applyFill="1" applyBorder="1" applyAlignment="1" applyProtection="1">
      <alignment horizontal="left" vertical="center" wrapText="1"/>
      <protection/>
    </xf>
    <xf numFmtId="0" fontId="86" fillId="0" borderId="17" xfId="45" applyFont="1" applyFill="1" applyBorder="1" applyAlignment="1" applyProtection="1">
      <alignment vertical="center" wrapText="1"/>
      <protection/>
    </xf>
    <xf numFmtId="0" fontId="44" fillId="0" borderId="17" xfId="45" applyFont="1" applyFill="1" applyBorder="1" applyAlignment="1" applyProtection="1">
      <alignment horizontal="left" vertical="center" wrapText="1"/>
      <protection/>
    </xf>
    <xf numFmtId="0" fontId="41" fillId="0" borderId="17" xfId="0" applyFont="1" applyFill="1" applyBorder="1" applyAlignment="1">
      <alignment horizontal="center" vertical="center"/>
    </xf>
    <xf numFmtId="0" fontId="84" fillId="0" borderId="17" xfId="0" applyFont="1" applyFill="1" applyBorder="1" applyAlignment="1">
      <alignment vertical="center" wrapText="1"/>
    </xf>
    <xf numFmtId="0" fontId="41" fillId="0" borderId="17" xfId="0" applyFont="1" applyFill="1" applyBorder="1" applyAlignment="1">
      <alignment vertical="center" wrapText="1"/>
    </xf>
    <xf numFmtId="0" fontId="41" fillId="0" borderId="17" xfId="0" applyFont="1" applyFill="1" applyBorder="1" applyAlignment="1">
      <alignment/>
    </xf>
    <xf numFmtId="0" fontId="41" fillId="0" borderId="17" xfId="0" applyFont="1" applyFill="1" applyBorder="1" applyAlignment="1">
      <alignment horizontal="left" vertical="center" wrapText="1"/>
    </xf>
    <xf numFmtId="0" fontId="86" fillId="0" borderId="17" xfId="0" applyFont="1" applyFill="1" applyBorder="1" applyAlignment="1">
      <alignment vertical="top" wrapText="1"/>
    </xf>
    <xf numFmtId="0" fontId="86" fillId="0" borderId="17" xfId="0" applyFont="1" applyFill="1" applyBorder="1" applyAlignment="1">
      <alignment horizontal="left" vertical="center" wrapText="1"/>
    </xf>
    <xf numFmtId="14" fontId="41" fillId="0" borderId="17" xfId="0" applyNumberFormat="1" applyFont="1" applyFill="1" applyBorder="1" applyAlignment="1">
      <alignment horizontal="center" vertical="center" wrapText="1"/>
    </xf>
    <xf numFmtId="0" fontId="87" fillId="0" borderId="17" xfId="0" applyFont="1" applyFill="1" applyBorder="1" applyAlignment="1">
      <alignment vertical="center" wrapText="1"/>
    </xf>
    <xf numFmtId="14" fontId="41" fillId="10" borderId="17" xfId="0" applyNumberFormat="1" applyFont="1" applyFill="1" applyBorder="1" applyAlignment="1">
      <alignment horizontal="center" vertical="center" wrapText="1"/>
    </xf>
    <xf numFmtId="0" fontId="41" fillId="0" borderId="17" xfId="0" applyFont="1" applyFill="1" applyBorder="1" applyAlignment="1">
      <alignment horizontal="center" vertical="center" wrapText="1"/>
    </xf>
    <xf numFmtId="0" fontId="89" fillId="0" borderId="17" xfId="0" applyFont="1" applyFill="1" applyBorder="1" applyAlignment="1">
      <alignment horizontal="center" vertical="center" wrapText="1"/>
    </xf>
    <xf numFmtId="14" fontId="41" fillId="0" borderId="17" xfId="0" applyNumberFormat="1" applyFont="1" applyFill="1" applyBorder="1" applyAlignment="1">
      <alignment horizontal="center" vertical="center"/>
    </xf>
    <xf numFmtId="0" fontId="41" fillId="0" borderId="17" xfId="0" applyFont="1" applyFill="1" applyBorder="1" applyAlignment="1">
      <alignment vertical="center"/>
    </xf>
    <xf numFmtId="0" fontId="39" fillId="34" borderId="17" xfId="0" applyFont="1" applyFill="1" applyBorder="1" applyAlignment="1">
      <alignment horizontal="center" vertical="center"/>
    </xf>
    <xf numFmtId="0" fontId="41" fillId="0" borderId="17" xfId="0" applyFont="1" applyBorder="1" applyAlignment="1">
      <alignment vertical="center" wrapText="1"/>
    </xf>
    <xf numFmtId="177" fontId="87" fillId="0" borderId="17" xfId="33" applyNumberFormat="1" applyFont="1" applyBorder="1" applyAlignment="1">
      <alignment horizontal="right" vertical="center"/>
    </xf>
    <xf numFmtId="0" fontId="41" fillId="0" borderId="17" xfId="0" applyFont="1" applyBorder="1" applyAlignment="1">
      <alignment vertical="center"/>
    </xf>
    <xf numFmtId="0" fontId="41" fillId="0" borderId="17" xfId="0" applyFont="1" applyBorder="1" applyAlignment="1">
      <alignment horizontal="right" vertical="center"/>
    </xf>
    <xf numFmtId="0" fontId="87" fillId="0" borderId="17" xfId="0" applyFont="1" applyBorder="1" applyAlignment="1">
      <alignment horizontal="right" vertical="center"/>
    </xf>
    <xf numFmtId="3" fontId="87" fillId="0" borderId="17" xfId="0" applyNumberFormat="1" applyFont="1" applyBorder="1" applyAlignment="1">
      <alignment horizontal="right" vertical="center"/>
    </xf>
    <xf numFmtId="0" fontId="41" fillId="37" borderId="17" xfId="0" applyFont="1" applyFill="1" applyBorder="1" applyAlignment="1">
      <alignment vertical="center"/>
    </xf>
    <xf numFmtId="177" fontId="87" fillId="37" borderId="17" xfId="33" applyNumberFormat="1" applyFont="1" applyFill="1" applyBorder="1" applyAlignment="1">
      <alignment vertical="center"/>
    </xf>
    <xf numFmtId="0" fontId="87" fillId="0" borderId="17" xfId="0" applyFont="1" applyBorder="1" applyAlignment="1">
      <alignment vertical="center"/>
    </xf>
    <xf numFmtId="177" fontId="87" fillId="0" borderId="17" xfId="33" applyNumberFormat="1" applyFont="1" applyFill="1" applyBorder="1" applyAlignment="1">
      <alignment vertical="center"/>
    </xf>
    <xf numFmtId="177" fontId="41" fillId="0" borderId="17" xfId="33" applyNumberFormat="1" applyFont="1" applyBorder="1" applyAlignment="1">
      <alignment vertical="center"/>
    </xf>
    <xf numFmtId="0" fontId="44" fillId="0" borderId="18" xfId="45" applyFont="1" applyBorder="1" applyAlignment="1" applyProtection="1">
      <alignment horizontal="center" vertical="center" wrapText="1"/>
      <protection/>
    </xf>
    <xf numFmtId="0" fontId="41" fillId="0" borderId="37" xfId="0" applyFont="1" applyBorder="1" applyAlignment="1">
      <alignment horizontal="center" vertical="center" wrapText="1"/>
    </xf>
    <xf numFmtId="177" fontId="41" fillId="0" borderId="34" xfId="33" applyNumberFormat="1" applyFont="1" applyBorder="1" applyAlignment="1">
      <alignment vertical="center"/>
    </xf>
    <xf numFmtId="0" fontId="41" fillId="0" borderId="34" xfId="0" applyFont="1" applyBorder="1" applyAlignment="1">
      <alignment horizontal="center" vertical="center" wrapText="1"/>
    </xf>
    <xf numFmtId="177" fontId="87" fillId="37" borderId="34" xfId="33" applyNumberFormat="1" applyFont="1" applyFill="1" applyBorder="1" applyAlignment="1">
      <alignment vertical="center"/>
    </xf>
    <xf numFmtId="0" fontId="87" fillId="0" borderId="0" xfId="0" applyFont="1" applyAlignment="1">
      <alignment vertical="center"/>
    </xf>
    <xf numFmtId="0" fontId="90" fillId="38" borderId="17" xfId="0" applyFont="1" applyFill="1" applyBorder="1" applyAlignment="1">
      <alignment vertical="center" wrapText="1"/>
    </xf>
    <xf numFmtId="0" fontId="90" fillId="38" borderId="17" xfId="0" applyFont="1" applyFill="1" applyBorder="1" applyAlignment="1">
      <alignment horizontal="center" vertical="center" wrapText="1"/>
    </xf>
    <xf numFmtId="0" fontId="90" fillId="38" borderId="17" xfId="0" applyFont="1" applyFill="1" applyBorder="1" applyAlignment="1">
      <alignment horizontal="center" vertical="center"/>
    </xf>
    <xf numFmtId="0" fontId="90" fillId="38" borderId="17" xfId="0" applyFont="1" applyFill="1" applyBorder="1" applyAlignment="1">
      <alignment vertical="center"/>
    </xf>
    <xf numFmtId="0" fontId="52" fillId="0" borderId="17" xfId="0" applyFont="1" applyBorder="1" applyAlignment="1">
      <alignment horizontal="left" vertical="center" wrapText="1"/>
    </xf>
    <xf numFmtId="0" fontId="52" fillId="0" borderId="17" xfId="0" applyFont="1" applyBorder="1" applyAlignment="1">
      <alignment horizontal="right" vertical="center" wrapText="1"/>
    </xf>
    <xf numFmtId="177" fontId="52" fillId="0" borderId="17" xfId="33" applyNumberFormat="1" applyFont="1" applyBorder="1" applyAlignment="1">
      <alignment horizontal="right" vertical="center" wrapText="1"/>
    </xf>
    <xf numFmtId="177" fontId="52" fillId="0" borderId="17" xfId="33" applyNumberFormat="1" applyFont="1" applyBorder="1" applyAlignment="1">
      <alignment horizontal="right" vertical="center"/>
    </xf>
    <xf numFmtId="177" fontId="52" fillId="7" borderId="17" xfId="33" applyNumberFormat="1" applyFont="1" applyFill="1" applyBorder="1" applyAlignment="1">
      <alignment/>
    </xf>
    <xf numFmtId="0" fontId="53" fillId="0" borderId="17" xfId="0" applyFont="1" applyBorder="1" applyAlignment="1">
      <alignment horizontal="left" vertical="center" wrapText="1"/>
    </xf>
    <xf numFmtId="0" fontId="52" fillId="0" borderId="17" xfId="0" applyFont="1" applyBorder="1" applyAlignment="1">
      <alignment horizontal="right" vertical="center"/>
    </xf>
    <xf numFmtId="177" fontId="54" fillId="7" borderId="17" xfId="33" applyNumberFormat="1" applyFont="1" applyFill="1" applyBorder="1" applyAlignment="1">
      <alignment horizontal="center" wrapText="1"/>
    </xf>
    <xf numFmtId="177" fontId="55" fillId="7" borderId="17" xfId="33" applyNumberFormat="1" applyFont="1" applyFill="1" applyBorder="1" applyAlignment="1">
      <alignment vertical="center" wrapText="1"/>
    </xf>
    <xf numFmtId="177" fontId="55" fillId="7" borderId="17" xfId="33" applyNumberFormat="1" applyFont="1" applyFill="1" applyBorder="1" applyAlignment="1">
      <alignment wrapText="1"/>
    </xf>
    <xf numFmtId="177" fontId="55" fillId="7" borderId="17" xfId="33" applyNumberFormat="1" applyFont="1" applyFill="1" applyBorder="1" applyAlignment="1">
      <alignment/>
    </xf>
    <xf numFmtId="177" fontId="41" fillId="0" borderId="0" xfId="0" applyNumberFormat="1" applyFont="1" applyAlignment="1">
      <alignment/>
    </xf>
    <xf numFmtId="0" fontId="75" fillId="33" borderId="17" xfId="0" applyFont="1" applyFill="1" applyBorder="1" applyAlignment="1">
      <alignment horizontal="right"/>
    </xf>
    <xf numFmtId="0" fontId="75" fillId="0" borderId="17" xfId="0" applyFont="1" applyBorder="1" applyAlignment="1">
      <alignment horizontal="center"/>
    </xf>
    <xf numFmtId="177" fontId="75" fillId="33" borderId="17" xfId="33" applyNumberFormat="1" applyFont="1" applyFill="1" applyBorder="1" applyAlignment="1">
      <alignment/>
    </xf>
    <xf numFmtId="0" fontId="75" fillId="33" borderId="17" xfId="0" applyFont="1" applyFill="1" applyBorder="1" applyAlignment="1">
      <alignment/>
    </xf>
    <xf numFmtId="177" fontId="75" fillId="33" borderId="17" xfId="33" applyNumberFormat="1" applyFont="1" applyFill="1" applyBorder="1" applyAlignment="1">
      <alignment/>
    </xf>
    <xf numFmtId="0" fontId="75" fillId="33" borderId="0" xfId="0" applyFont="1" applyFill="1" applyBorder="1" applyAlignment="1">
      <alignment/>
    </xf>
    <xf numFmtId="0" fontId="74" fillId="33" borderId="0" xfId="0" applyFont="1" applyFill="1" applyBorder="1" applyAlignment="1">
      <alignment horizontal="righ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119"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Blank="1" containsMixedTypes="0" count="63">
        <s v="國家圖書館"/>
        <s v="嘉義大學"/>
        <s v="萬海航運慈善基金會"/>
        <s v="祖國雜誌社"/>
        <s v="觀餐系"/>
        <s v="空軍司令部"/>
        <s v="交通部觀光局北海岸及觀音山國家風景區管理處"/>
        <s v="國家教育研究院"/>
        <s v="司法院"/>
        <s v="中華攝影雜誌社"/>
        <s v="震旦行"/>
        <s v="全球中央雜誌社"/>
        <s v="家扶基金會"/>
        <s v="佛光山佛陀紀念館"/>
        <s v="臺灣省土木技師公會"/>
        <s v="弘光科技大學"/>
        <s v="原住民族委員會"/>
        <s v="經濟部智慧財產局"/>
        <s v="中華民國的空軍出版社"/>
        <s v="國防譯粹月刊社"/>
        <s v="南濤雜誌社"/>
        <s v="國立台灣交響樂團"/>
        <s v="中華民國保護動物協會"/>
        <s v="內政部營建署"/>
        <s v="中華民國農會"/>
        <s v="太平洋經濟合作理事會中華民國委員會"/>
        <s v="聖靈月刊雜誌社"/>
        <s v="基督教宇宙光全人關懷機構"/>
        <s v="法鼓文理學院"/>
        <s v="國立金門高級中學"/>
        <s v="中央銀行"/>
        <s v="保險大道雜誌"/>
        <s v="高雄市政府勞工局"/>
        <s v="國立台灣體育運動大學"/>
        <s v="台糖"/>
        <s v="漢學研究中心"/>
        <s v="彰化基督教醫院"/>
        <s v="行政院農業委員會水土保持局"/>
        <s v="三聯科技教育基金會"/>
        <s v="中華翰維文化推廣協會"/>
        <m/>
        <s v="行政院農業委員會農業試驗所"/>
        <s v="行政院農業委員會"/>
        <s v="淡江大學"/>
        <s v="清華大學"/>
        <s v="勞動部"/>
        <s v="彰化銀行"/>
        <s v="台灣電力公司"/>
        <s v="南華大學"/>
        <s v="國立屏東大學"/>
        <s v="花蓮縣政府"/>
        <s v="台灣消保協會"/>
        <s v="中華郵政"/>
        <s v="台灣銀行"/>
        <s v="國立傳統藝術中心"/>
        <s v="上銀科技"/>
        <s v="新使者雜誌"/>
        <s v="國立台灣科技大學"/>
        <s v="社團法人中華民國管理科學學會"/>
        <s v="育達科技大學"/>
        <s v="慈濟科技大學"/>
        <s v="中華民國大專院校體育總會"/>
        <s v="中正大學成人及繼續教育學系"/>
      </sharedItems>
    </cacheField>
    <cacheField name="捐贈者(個人)">
      <sharedItems containsBlank="1" containsMixedTypes="0" count="4">
        <m/>
        <s v="高惠芬"/>
        <s v="謝景旭"/>
        <s v="愛書人"/>
      </sharedItems>
    </cacheField>
    <cacheField name="身分別">
      <sharedItems containsMixedTypes="0" count="3">
        <s v="校外單位"/>
        <s v="校內單位"/>
        <s v="校外人員"/>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2"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H4:J14" firstHeaderRow="2" firstDataRow="2" firstDataCol="2"/>
  <pivotFields count="6">
    <pivotField compact="0" outline="0" subtotalTop="0" showAll="0" numFmtId="14"/>
    <pivotField compact="0" outline="0" subtotalTop="0" showAll="0"/>
    <pivotField compact="0" outline="0" subtotalTop="0" showAll="0"/>
    <pivotField axis="axisRow" compact="0" outline="0" subtotalTop="0" showAll="0">
      <items count="5">
        <item x="1"/>
        <item x="3"/>
        <item x="2"/>
        <item x="0"/>
        <item t="default"/>
      </items>
    </pivotField>
    <pivotField axis="axisRow" compact="0" outline="0" subtotalTop="0" showAll="0">
      <items count="4">
        <item x="1"/>
        <item x="2"/>
        <item x="0"/>
        <item t="default"/>
      </items>
    </pivotField>
    <pivotField dataField="1" compact="0" outline="0" subtotalTop="0" showAll="0"/>
  </pivotFields>
  <rowFields count="2">
    <field x="4"/>
    <field x="3"/>
  </rowFields>
  <rowItems count="9">
    <i>
      <x/>
      <x v="3"/>
    </i>
    <i t="default">
      <x/>
    </i>
    <i>
      <x v="1"/>
      <x/>
    </i>
    <i r="1">
      <x v="1"/>
    </i>
    <i r="1">
      <x v="2"/>
    </i>
    <i t="default">
      <x v="1"/>
    </i>
    <i>
      <x v="2"/>
      <x v="3"/>
    </i>
    <i t="default">
      <x v="2"/>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library.com/" TargetMode="External" /><Relationship Id="rId27" Type="http://schemas.openxmlformats.org/officeDocument/2006/relationships/hyperlink" Target="http://www.airitibooks.com/" TargetMode="External" /><Relationship Id="rId28" Type="http://schemas.openxmlformats.org/officeDocument/2006/relationships/hyperlink" Target="http://twu.ebook.hyread.com.tw/index.jsp" TargetMode="External" /><Relationship Id="rId29" Type="http://schemas.openxmlformats.org/officeDocument/2006/relationships/hyperlink" Target="http://penews.ntupes.edu.tw/cgi-bin/gs32/gsweb.cgi/login?o=dwebmge&amp;cache=1510220027585" TargetMode="External" /><Relationship Id="rId30" Type="http://schemas.openxmlformats.org/officeDocument/2006/relationships/hyperlink" Target="http://sunology.yatsen.gov.tw/" TargetMode="External" /><Relationship Id="rId31" Type="http://schemas.openxmlformats.org/officeDocument/2006/relationships/hyperlink" Target="http://stfb.ntl.edu.tw/cgi-bin/gs32/gsweb.cgi/login?o=dwebmge" TargetMode="External" /><Relationship Id="rId32" Type="http://schemas.openxmlformats.org/officeDocument/2006/relationships/hyperlink" Target="http://huso.stpi.narl.org.tw/husoc/husokm?000EF3030001000100000000000021C00000001E000000000" TargetMode="External" /><Relationship Id="rId33" Type="http://schemas.openxmlformats.org/officeDocument/2006/relationships/hyperlink" Target="http://huso.stpi.narl.org.tw/husoc/husokm?000EF3030001000100000000000023000000001E000000000" TargetMode="External" /><Relationship Id="rId34" Type="http://schemas.openxmlformats.org/officeDocument/2006/relationships/hyperlink" Target="http://huso.stpi.narl.org.tw/husoc/husokm?!!FUNC310" TargetMode="External" /><Relationship Id="rId35" Type="http://schemas.openxmlformats.org/officeDocument/2006/relationships/hyperlink" Target="http://huso.stpi.narl.org.tw/husoc/husokm?!!FUNC400" TargetMode="External" /><Relationship Id="rId36" Type="http://schemas.openxmlformats.org/officeDocument/2006/relationships/hyperlink" Target="http://huso.stpi.narl.org.tw/husoc/husokm?0027C6AF000100010000000000001A400000001E000000000" TargetMode="External" /><Relationship Id="rId37" Type="http://schemas.openxmlformats.org/officeDocument/2006/relationships/hyperlink" Target="http://huso.stpi.narl.org.tw/husoc/husokm?!!FUNC440" TargetMode="External" /><Relationship Id="rId38" Type="http://schemas.openxmlformats.org/officeDocument/2006/relationships/hyperlink" Target="http://huso.stpi.narl.org.tw/husoc/husokm?!!FUNC340" TargetMode="External" /><Relationship Id="rId39" Type="http://schemas.openxmlformats.org/officeDocument/2006/relationships/hyperlink" Target="http://www.airitiplagchecker.com/" TargetMode="External" /><Relationship Id="rId40" Type="http://schemas.openxmlformats.org/officeDocument/2006/relationships/hyperlink" Target="https://gpss.tipo.gov.tw/" TargetMode="External" /><Relationship Id="rId41" Type="http://schemas.openxmlformats.org/officeDocument/2006/relationships/hyperlink" Target="https://ebird.org/taiwan/home" TargetMode="External" /><Relationship Id="rId42" Type="http://schemas.openxmlformats.org/officeDocument/2006/relationships/comments" Target="../comments4.xml" /><Relationship Id="rId43"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08"/>
  <sheetViews>
    <sheetView tabSelected="1" zoomScale="80" zoomScaleNormal="80" workbookViewId="0" topLeftCell="A1">
      <selection activeCell="N14" sqref="N14"/>
    </sheetView>
  </sheetViews>
  <sheetFormatPr defaultColWidth="9.00390625" defaultRowHeight="16.5"/>
  <cols>
    <col min="1" max="1" width="4.375" style="5" customWidth="1"/>
    <col min="2" max="2" width="18.375" style="8" customWidth="1"/>
    <col min="3" max="3" width="14.75390625" style="8" customWidth="1"/>
    <col min="4" max="4" width="16.375" style="8" customWidth="1"/>
    <col min="5" max="5" width="14.875" style="8" customWidth="1"/>
    <col min="6" max="6" width="3.875" style="8" customWidth="1"/>
    <col min="7" max="7" width="17.125" style="8" customWidth="1"/>
    <col min="8" max="8" width="11.125" style="8" customWidth="1"/>
    <col min="9" max="9" width="14.875" style="8" customWidth="1"/>
    <col min="10" max="10" width="11.50390625" style="8" customWidth="1"/>
    <col min="11" max="11" width="4.875" style="6" customWidth="1"/>
    <col min="12" max="16384" width="9.00390625" style="8" customWidth="1"/>
  </cols>
  <sheetData>
    <row r="1" spans="1:11" s="2" customFormat="1" ht="39" customHeight="1">
      <c r="A1" s="1"/>
      <c r="B1" s="45"/>
      <c r="C1" s="45"/>
      <c r="D1" s="46" t="s">
        <v>55</v>
      </c>
      <c r="E1" s="46"/>
      <c r="F1" s="41"/>
      <c r="G1" s="40"/>
      <c r="H1" s="40"/>
      <c r="I1" s="84" t="s">
        <v>72</v>
      </c>
      <c r="J1" s="85"/>
      <c r="K1" s="21"/>
    </row>
    <row r="2" spans="1:11" s="2" customFormat="1" ht="16.5">
      <c r="A2" s="3"/>
      <c r="B2" s="47"/>
      <c r="C2" s="47"/>
      <c r="D2" s="47"/>
      <c r="E2" s="4"/>
      <c r="I2" s="86" t="s">
        <v>73</v>
      </c>
      <c r="J2" s="87"/>
      <c r="K2" s="22"/>
    </row>
    <row r="3" spans="2:12" ht="16.5">
      <c r="B3" s="48" t="s">
        <v>9</v>
      </c>
      <c r="C3" s="49" t="s">
        <v>10</v>
      </c>
      <c r="D3" s="48" t="s">
        <v>11</v>
      </c>
      <c r="E3" s="48" t="s">
        <v>30</v>
      </c>
      <c r="G3" s="75" t="s">
        <v>12</v>
      </c>
      <c r="H3" s="182"/>
      <c r="I3" s="182"/>
      <c r="J3" s="49" t="s">
        <v>27</v>
      </c>
      <c r="L3" s="7"/>
    </row>
    <row r="4" spans="2:10" ht="16.5">
      <c r="B4" s="50" t="s">
        <v>35</v>
      </c>
      <c r="C4" s="50"/>
      <c r="D4" s="50"/>
      <c r="E4" s="50"/>
      <c r="F4" s="42"/>
      <c r="G4" s="88" t="s">
        <v>8</v>
      </c>
      <c r="H4" s="88"/>
      <c r="I4" s="88"/>
      <c r="J4" s="88"/>
    </row>
    <row r="5" spans="2:10" ht="16.5">
      <c r="B5" s="51" t="s">
        <v>0</v>
      </c>
      <c r="C5" s="52">
        <v>10249</v>
      </c>
      <c r="D5" s="52">
        <v>10259</v>
      </c>
      <c r="E5" s="53">
        <f>D5-C5</f>
        <v>10</v>
      </c>
      <c r="F5" s="42"/>
      <c r="G5" s="181" t="s">
        <v>539</v>
      </c>
      <c r="H5" s="181"/>
      <c r="I5" s="181"/>
      <c r="J5" s="183">
        <v>56</v>
      </c>
    </row>
    <row r="6" spans="2:10" ht="16.5">
      <c r="B6" s="51" t="s">
        <v>1</v>
      </c>
      <c r="C6" s="52">
        <v>16133</v>
      </c>
      <c r="D6" s="52">
        <v>16143</v>
      </c>
      <c r="E6" s="53">
        <f aca="true" t="shared" si="0" ref="E6:E16">D6-C6</f>
        <v>10</v>
      </c>
      <c r="F6" s="42"/>
      <c r="G6" s="184" t="s">
        <v>34</v>
      </c>
      <c r="H6" s="184"/>
      <c r="I6" s="184"/>
      <c r="J6" s="185">
        <v>73626</v>
      </c>
    </row>
    <row r="7" spans="2:10" ht="16.5">
      <c r="B7" s="51" t="s">
        <v>2</v>
      </c>
      <c r="C7" s="52">
        <v>4896</v>
      </c>
      <c r="D7" s="52">
        <v>4896</v>
      </c>
      <c r="E7" s="53">
        <f t="shared" si="0"/>
        <v>0</v>
      </c>
      <c r="F7" s="42"/>
      <c r="G7" s="88" t="s">
        <v>36</v>
      </c>
      <c r="H7" s="88"/>
      <c r="I7" s="88"/>
      <c r="J7" s="52">
        <v>11463</v>
      </c>
    </row>
    <row r="8" spans="2:10" ht="16.5">
      <c r="B8" s="51" t="s">
        <v>3</v>
      </c>
      <c r="C8" s="52">
        <v>17927</v>
      </c>
      <c r="D8" s="52">
        <v>17967</v>
      </c>
      <c r="E8" s="53">
        <f t="shared" si="0"/>
        <v>40</v>
      </c>
      <c r="F8" s="42"/>
      <c r="G8" s="88" t="s">
        <v>37</v>
      </c>
      <c r="H8" s="88"/>
      <c r="I8" s="88"/>
      <c r="J8" s="52">
        <v>19</v>
      </c>
    </row>
    <row r="9" spans="2:10" ht="16.5">
      <c r="B9" s="51" t="s">
        <v>4</v>
      </c>
      <c r="C9" s="52">
        <v>53926</v>
      </c>
      <c r="D9" s="52">
        <v>54034</v>
      </c>
      <c r="E9" s="53">
        <f t="shared" si="0"/>
        <v>108</v>
      </c>
      <c r="F9" s="42"/>
      <c r="G9" s="43"/>
      <c r="J9" s="44"/>
    </row>
    <row r="10" spans="2:10" ht="16.5">
      <c r="B10" s="51" t="s">
        <v>5</v>
      </c>
      <c r="C10" s="52">
        <v>49781</v>
      </c>
      <c r="D10" s="52">
        <v>49861</v>
      </c>
      <c r="E10" s="53">
        <f t="shared" si="0"/>
        <v>80</v>
      </c>
      <c r="F10" s="42"/>
      <c r="G10" s="75" t="s">
        <v>21</v>
      </c>
      <c r="H10" s="75"/>
      <c r="I10" s="75"/>
      <c r="J10" s="48" t="s">
        <v>13</v>
      </c>
    </row>
    <row r="11" spans="2:10" ht="16.5">
      <c r="B11" s="51" t="s">
        <v>56</v>
      </c>
      <c r="C11" s="52">
        <v>6286</v>
      </c>
      <c r="D11" s="52">
        <v>6288</v>
      </c>
      <c r="E11" s="53">
        <f t="shared" si="0"/>
        <v>2</v>
      </c>
      <c r="F11" s="42"/>
      <c r="G11" s="80" t="s">
        <v>38</v>
      </c>
      <c r="H11" s="81"/>
      <c r="I11" s="82"/>
      <c r="J11" s="56">
        <v>6</v>
      </c>
    </row>
    <row r="12" spans="2:10" ht="16.5">
      <c r="B12" s="51" t="s">
        <v>40</v>
      </c>
      <c r="C12" s="52">
        <v>13689</v>
      </c>
      <c r="D12" s="52">
        <v>13696</v>
      </c>
      <c r="E12" s="53">
        <f t="shared" si="0"/>
        <v>7</v>
      </c>
      <c r="F12" s="42"/>
      <c r="G12" s="80" t="s">
        <v>39</v>
      </c>
      <c r="H12" s="81"/>
      <c r="I12" s="82"/>
      <c r="J12" s="72"/>
    </row>
    <row r="13" spans="2:10" ht="16.5">
      <c r="B13" s="51" t="s">
        <v>6</v>
      </c>
      <c r="C13" s="52">
        <v>53485</v>
      </c>
      <c r="D13" s="52">
        <v>53560</v>
      </c>
      <c r="E13" s="53">
        <f t="shared" si="0"/>
        <v>75</v>
      </c>
      <c r="F13" s="42"/>
      <c r="G13" s="76" t="s">
        <v>157</v>
      </c>
      <c r="H13" s="76"/>
      <c r="I13" s="76"/>
      <c r="J13" s="73">
        <v>343</v>
      </c>
    </row>
    <row r="14" spans="2:10" ht="16.5">
      <c r="B14" s="51" t="s">
        <v>7</v>
      </c>
      <c r="C14" s="52">
        <v>33538</v>
      </c>
      <c r="D14" s="52">
        <v>33582</v>
      </c>
      <c r="E14" s="53">
        <f t="shared" si="0"/>
        <v>44</v>
      </c>
      <c r="F14" s="42"/>
      <c r="G14" s="76" t="s">
        <v>158</v>
      </c>
      <c r="H14" s="76"/>
      <c r="I14" s="76"/>
      <c r="J14" s="73">
        <v>27</v>
      </c>
    </row>
    <row r="15" spans="2:10" ht="16.5">
      <c r="B15" s="51" t="s">
        <v>14</v>
      </c>
      <c r="C15" s="52">
        <f>SUM(C5:C14)</f>
        <v>259910</v>
      </c>
      <c r="D15" s="52">
        <f>SUM(D5:D14)</f>
        <v>260286</v>
      </c>
      <c r="E15" s="53">
        <f t="shared" si="0"/>
        <v>376</v>
      </c>
      <c r="F15" s="42"/>
      <c r="G15" s="80" t="s">
        <v>20</v>
      </c>
      <c r="H15" s="81"/>
      <c r="I15" s="82"/>
      <c r="J15" s="72"/>
    </row>
    <row r="16" spans="2:10" ht="16.5">
      <c r="B16" s="51" t="s">
        <v>15</v>
      </c>
      <c r="C16" s="52">
        <v>53280</v>
      </c>
      <c r="D16" s="52">
        <v>53345</v>
      </c>
      <c r="E16" s="53">
        <f t="shared" si="0"/>
        <v>65</v>
      </c>
      <c r="F16" s="42"/>
      <c r="G16" s="181" t="s">
        <v>41</v>
      </c>
      <c r="H16" s="181"/>
      <c r="I16" s="181"/>
      <c r="J16" s="52">
        <v>23550</v>
      </c>
    </row>
    <row r="17" spans="2:10" ht="21" customHeight="1">
      <c r="B17" s="54" t="s">
        <v>16</v>
      </c>
      <c r="C17" s="55">
        <f>C15+C16</f>
        <v>313190</v>
      </c>
      <c r="D17" s="55">
        <f>D15+D16</f>
        <v>313631</v>
      </c>
      <c r="E17" s="55">
        <f>E15+E16</f>
        <v>441</v>
      </c>
      <c r="F17" s="42"/>
      <c r="G17" s="181" t="s">
        <v>42</v>
      </c>
      <c r="H17" s="181"/>
      <c r="I17" s="181"/>
      <c r="J17" s="52">
        <v>1094</v>
      </c>
    </row>
    <row r="18" ht="16.5"/>
    <row r="19" spans="2:10" ht="16.5">
      <c r="B19" s="49" t="s">
        <v>17</v>
      </c>
      <c r="C19" s="49" t="s">
        <v>18</v>
      </c>
      <c r="D19" s="49" t="s">
        <v>19</v>
      </c>
      <c r="E19" s="49" t="s">
        <v>31</v>
      </c>
      <c r="F19" s="23"/>
      <c r="G19" s="75" t="s">
        <v>32</v>
      </c>
      <c r="H19" s="75"/>
      <c r="I19" s="75"/>
      <c r="J19" s="75"/>
    </row>
    <row r="20" spans="2:10" ht="33" customHeight="1">
      <c r="B20" s="62" t="s">
        <v>43</v>
      </c>
      <c r="C20" s="63">
        <v>507</v>
      </c>
      <c r="D20" s="63">
        <v>507</v>
      </c>
      <c r="E20" s="64">
        <f>D20-C20</f>
        <v>0</v>
      </c>
      <c r="F20" s="23"/>
      <c r="G20" s="65" t="s">
        <v>59</v>
      </c>
      <c r="H20" s="66">
        <v>48</v>
      </c>
      <c r="I20" s="67" t="s">
        <v>62</v>
      </c>
      <c r="J20" s="66">
        <v>1</v>
      </c>
    </row>
    <row r="21" spans="2:10" ht="33" customHeight="1">
      <c r="B21" s="62" t="s">
        <v>44</v>
      </c>
      <c r="C21" s="63">
        <v>458</v>
      </c>
      <c r="D21" s="63">
        <v>180</v>
      </c>
      <c r="E21" s="68">
        <f>D21-C21</f>
        <v>-278</v>
      </c>
      <c r="F21" s="23"/>
      <c r="G21" s="83" t="s">
        <v>156</v>
      </c>
      <c r="H21" s="79">
        <v>0</v>
      </c>
      <c r="I21" s="77" t="s">
        <v>60</v>
      </c>
      <c r="J21" s="79">
        <v>1</v>
      </c>
    </row>
    <row r="22" spans="2:10" ht="16.5">
      <c r="B22" s="62" t="s">
        <v>45</v>
      </c>
      <c r="C22" s="63">
        <v>2094</v>
      </c>
      <c r="D22" s="63">
        <v>1105</v>
      </c>
      <c r="E22" s="68">
        <f>D22-C22</f>
        <v>-989</v>
      </c>
      <c r="F22" s="23"/>
      <c r="G22" s="83"/>
      <c r="H22" s="79"/>
      <c r="I22" s="78"/>
      <c r="J22" s="79"/>
    </row>
    <row r="23" spans="2:10" ht="16.5">
      <c r="B23" s="62" t="s">
        <v>22</v>
      </c>
      <c r="C23" s="63">
        <v>1764</v>
      </c>
      <c r="D23" s="63">
        <v>0</v>
      </c>
      <c r="E23" s="68">
        <f>D23-C23</f>
        <v>-1764</v>
      </c>
      <c r="F23" s="23"/>
      <c r="G23" s="65" t="s">
        <v>33</v>
      </c>
      <c r="H23" s="66">
        <v>4</v>
      </c>
      <c r="I23" s="77" t="s">
        <v>58</v>
      </c>
      <c r="J23" s="79">
        <v>1</v>
      </c>
    </row>
    <row r="24" spans="2:10" ht="33.75" customHeight="1">
      <c r="B24" s="69" t="s">
        <v>23</v>
      </c>
      <c r="C24" s="70" t="s">
        <v>63</v>
      </c>
      <c r="D24" s="70" t="s">
        <v>75</v>
      </c>
      <c r="E24" s="71" t="s">
        <v>74</v>
      </c>
      <c r="F24" s="23"/>
      <c r="G24" s="65" t="s">
        <v>61</v>
      </c>
      <c r="H24" s="66">
        <v>0</v>
      </c>
      <c r="I24" s="78"/>
      <c r="J24" s="79"/>
    </row>
    <row r="25" spans="1:11" ht="14.25" customHeight="1" thickBot="1">
      <c r="A25" s="9"/>
      <c r="B25" s="74"/>
      <c r="C25" s="74"/>
      <c r="D25" s="74"/>
      <c r="E25" s="74"/>
      <c r="F25" s="10"/>
      <c r="G25" s="10"/>
      <c r="H25" s="10"/>
      <c r="I25" s="10"/>
      <c r="J25" s="10"/>
      <c r="K25" s="11"/>
    </row>
    <row r="26" spans="1:11" ht="16.5">
      <c r="A26" s="8"/>
      <c r="K26" s="8"/>
    </row>
    <row r="27" spans="1:11" ht="16.5">
      <c r="A27" s="8"/>
      <c r="B27" s="4" t="s">
        <v>25</v>
      </c>
      <c r="C27" s="4" t="s">
        <v>24</v>
      </c>
      <c r="D27" s="4" t="s">
        <v>26</v>
      </c>
      <c r="E27" s="25" t="s">
        <v>28</v>
      </c>
      <c r="F27" s="186"/>
      <c r="G27" s="187"/>
      <c r="H27" s="186"/>
      <c r="I27" s="25" t="s">
        <v>29</v>
      </c>
      <c r="J27" s="25"/>
      <c r="K27" s="23"/>
    </row>
    <row r="28" spans="1:11" ht="16.5">
      <c r="A28" s="8"/>
      <c r="B28" s="23"/>
      <c r="C28" s="24"/>
      <c r="D28" s="24"/>
      <c r="E28" s="23"/>
      <c r="F28" s="23"/>
      <c r="G28" s="23"/>
      <c r="H28" s="23"/>
      <c r="I28" s="23"/>
      <c r="K28" s="8"/>
    </row>
    <row r="29" spans="1:11" ht="16.5">
      <c r="A29" s="8"/>
      <c r="K29" s="8"/>
    </row>
    <row r="30" spans="1:11" ht="15.75">
      <c r="A30" s="8"/>
      <c r="K30" s="8"/>
    </row>
    <row r="31" spans="1:11" ht="15.75">
      <c r="A31" s="8"/>
      <c r="C31" s="12"/>
      <c r="K31" s="8"/>
    </row>
    <row r="32" spans="1:11" ht="15.75">
      <c r="A32" s="8"/>
      <c r="C32" s="12"/>
      <c r="D32" s="12"/>
      <c r="E32" s="13"/>
      <c r="K32" s="8"/>
    </row>
    <row r="33" spans="1:11" ht="15.75">
      <c r="A33" s="8"/>
      <c r="C33" s="12"/>
      <c r="D33" s="12"/>
      <c r="K33" s="8"/>
    </row>
    <row r="34" spans="1:11" ht="15.75">
      <c r="A34" s="8"/>
      <c r="C34" s="12"/>
      <c r="D34" s="12"/>
      <c r="K34" s="8"/>
    </row>
    <row r="35" spans="1:11" ht="15.75">
      <c r="A35" s="8"/>
      <c r="C35" s="12"/>
      <c r="D35" s="12"/>
      <c r="E35" s="13"/>
      <c r="K35" s="8"/>
    </row>
    <row r="36" spans="1:11" ht="15.75">
      <c r="A36" s="8"/>
      <c r="C36" s="12"/>
      <c r="D36" s="12"/>
      <c r="K36" s="8"/>
    </row>
    <row r="37" spans="1:11" ht="15.75">
      <c r="A37" s="8"/>
      <c r="C37" s="12"/>
      <c r="D37" s="12"/>
      <c r="K37" s="8"/>
    </row>
    <row r="38" spans="1:11" ht="15.75">
      <c r="A38" s="8"/>
      <c r="E38" s="12"/>
      <c r="K38" s="8"/>
    </row>
    <row r="39" spans="1:11" ht="15.75">
      <c r="A39" s="8"/>
      <c r="K39" s="8"/>
    </row>
    <row r="40" spans="1:11" ht="15.75">
      <c r="A40" s="8"/>
      <c r="K40" s="8"/>
    </row>
    <row r="41" spans="1:11" ht="15.75">
      <c r="A41" s="8"/>
      <c r="K41" s="8"/>
    </row>
    <row r="42" spans="1:11" ht="15.75">
      <c r="A42" s="8"/>
      <c r="K42" s="8"/>
    </row>
    <row r="43" spans="1:11" ht="15.75">
      <c r="A43" s="8"/>
      <c r="K43" s="8"/>
    </row>
    <row r="44" spans="1:11" ht="15.75">
      <c r="A44" s="8"/>
      <c r="K44" s="8"/>
    </row>
    <row r="45" spans="1:11" ht="15.75">
      <c r="A45" s="8"/>
      <c r="K45" s="8"/>
    </row>
    <row r="46" spans="1:11" ht="15.75">
      <c r="A46" s="8"/>
      <c r="K46" s="8"/>
    </row>
    <row r="47" spans="1:11" ht="15.75">
      <c r="A47" s="8"/>
      <c r="K47" s="8"/>
    </row>
    <row r="48" spans="1:11" ht="15.75">
      <c r="A48" s="8"/>
      <c r="K48" s="8"/>
    </row>
    <row r="49" spans="1:11" ht="15.75">
      <c r="A49" s="8"/>
      <c r="K49" s="8"/>
    </row>
    <row r="50" spans="1:11" ht="15.75">
      <c r="A50" s="8"/>
      <c r="K50" s="8"/>
    </row>
    <row r="51" spans="1:11" ht="15.75">
      <c r="A51" s="8"/>
      <c r="K51" s="8"/>
    </row>
    <row r="52" spans="1:11" ht="15.75">
      <c r="A52" s="8"/>
      <c r="K52" s="8"/>
    </row>
    <row r="53" spans="1:11" ht="15.75">
      <c r="A53" s="8"/>
      <c r="K53" s="8"/>
    </row>
    <row r="54" spans="1:11" ht="15.75">
      <c r="A54" s="8"/>
      <c r="K54" s="8"/>
    </row>
    <row r="55" spans="1:11" ht="15.75">
      <c r="A55" s="8"/>
      <c r="K55" s="8"/>
    </row>
    <row r="56" spans="1:11" ht="15.75">
      <c r="A56" s="8"/>
      <c r="K56" s="8"/>
    </row>
    <row r="57" spans="1:11" ht="15.75">
      <c r="A57" s="8"/>
      <c r="K57" s="8"/>
    </row>
    <row r="58" spans="1:11" ht="15.75">
      <c r="A58" s="8"/>
      <c r="K58" s="8"/>
    </row>
    <row r="59" spans="1:11" ht="15.75">
      <c r="A59" s="8"/>
      <c r="K59" s="8"/>
    </row>
    <row r="60" spans="1:11" ht="15.75">
      <c r="A60" s="8"/>
      <c r="K60" s="8"/>
    </row>
    <row r="61" spans="1:11" ht="15.75">
      <c r="A61" s="8"/>
      <c r="K61" s="8"/>
    </row>
    <row r="62" spans="1:11" ht="15.75">
      <c r="A62" s="8"/>
      <c r="K62" s="8"/>
    </row>
    <row r="63" spans="1:11" ht="15.75">
      <c r="A63" s="8"/>
      <c r="K63" s="8"/>
    </row>
    <row r="64" spans="1:11" ht="15.75">
      <c r="A64" s="8"/>
      <c r="K64" s="8"/>
    </row>
    <row r="65" spans="1:11" ht="15.75">
      <c r="A65" s="8"/>
      <c r="K65" s="8"/>
    </row>
    <row r="66" spans="1:11" ht="15.75">
      <c r="A66" s="8"/>
      <c r="K66" s="8"/>
    </row>
    <row r="67" spans="1:11" ht="15.75">
      <c r="A67" s="8"/>
      <c r="K67" s="8"/>
    </row>
    <row r="68" spans="1:11" ht="15.75">
      <c r="A68" s="8"/>
      <c r="K68" s="8"/>
    </row>
    <row r="69" spans="1:11" ht="15.75">
      <c r="A69" s="8"/>
      <c r="K69" s="8"/>
    </row>
    <row r="70" spans="1:11" ht="15.75">
      <c r="A70" s="8"/>
      <c r="K70" s="8"/>
    </row>
    <row r="71" spans="1:11" ht="15.75">
      <c r="A71" s="8"/>
      <c r="K71" s="8"/>
    </row>
    <row r="72" spans="1:11" ht="15.75">
      <c r="A72" s="8"/>
      <c r="K72" s="8"/>
    </row>
    <row r="73" spans="1:11" ht="15.75">
      <c r="A73" s="8"/>
      <c r="K73" s="8"/>
    </row>
    <row r="74" spans="1:11" ht="15.75">
      <c r="A74" s="8"/>
      <c r="K74" s="8"/>
    </row>
    <row r="75" spans="1:11" ht="15.75">
      <c r="A75" s="8"/>
      <c r="K75" s="8"/>
    </row>
    <row r="76" spans="1:11" ht="15.75">
      <c r="A76" s="8"/>
      <c r="K76" s="8"/>
    </row>
    <row r="77" spans="1:11" ht="15.75">
      <c r="A77" s="8"/>
      <c r="K77" s="8"/>
    </row>
    <row r="78" spans="1:11" ht="15.75">
      <c r="A78" s="8"/>
      <c r="K78" s="8"/>
    </row>
    <row r="79" spans="1:11" ht="15.75">
      <c r="A79" s="8"/>
      <c r="K79" s="8"/>
    </row>
    <row r="80" spans="1:11" ht="15.75">
      <c r="A80" s="8"/>
      <c r="K80" s="8"/>
    </row>
    <row r="81" spans="1:11" ht="15.75">
      <c r="A81" s="8"/>
      <c r="K81" s="8"/>
    </row>
    <row r="82" spans="1:11" ht="15.75">
      <c r="A82" s="8"/>
      <c r="K82" s="8"/>
    </row>
    <row r="83" spans="1:11" ht="15.75">
      <c r="A83" s="8"/>
      <c r="K83" s="8"/>
    </row>
    <row r="84" spans="1:11" ht="15.75">
      <c r="A84" s="8"/>
      <c r="K84" s="8"/>
    </row>
    <row r="85" spans="1:11" ht="15.75">
      <c r="A85" s="8"/>
      <c r="K85" s="8"/>
    </row>
    <row r="86" spans="1:11" ht="15.75">
      <c r="A86" s="8"/>
      <c r="K86" s="8"/>
    </row>
    <row r="87" spans="1:11" ht="15.75">
      <c r="A87" s="8"/>
      <c r="K87" s="8"/>
    </row>
    <row r="88" spans="1:11" ht="15.75">
      <c r="A88" s="8"/>
      <c r="K88" s="8"/>
    </row>
    <row r="89" spans="1:11" ht="15.75">
      <c r="A89" s="8"/>
      <c r="K89" s="8"/>
    </row>
    <row r="90" spans="1:11" ht="15.75">
      <c r="A90" s="8"/>
      <c r="K90" s="8"/>
    </row>
    <row r="91" spans="1:11" ht="15.75">
      <c r="A91" s="8"/>
      <c r="K91" s="8"/>
    </row>
    <row r="92" spans="1:11" ht="15.75">
      <c r="A92" s="8"/>
      <c r="K92" s="8"/>
    </row>
    <row r="93" spans="1:11" ht="15.75">
      <c r="A93" s="8"/>
      <c r="K93" s="8"/>
    </row>
    <row r="94" spans="1:11" ht="15.75">
      <c r="A94" s="8"/>
      <c r="K94" s="8"/>
    </row>
    <row r="95" spans="1:11" ht="15.75">
      <c r="A95" s="8"/>
      <c r="K95" s="8"/>
    </row>
    <row r="96" spans="1:11" ht="15.75">
      <c r="A96" s="8"/>
      <c r="K96" s="8"/>
    </row>
    <row r="97" spans="1:11" ht="15.75">
      <c r="A97" s="8"/>
      <c r="K97" s="8"/>
    </row>
    <row r="98" spans="1:11" ht="15.75">
      <c r="A98" s="8"/>
      <c r="K98" s="8"/>
    </row>
    <row r="99" spans="1:11" ht="15.75">
      <c r="A99" s="8"/>
      <c r="K99" s="8"/>
    </row>
    <row r="100" spans="1:11" ht="15.75">
      <c r="A100" s="8"/>
      <c r="K100" s="8"/>
    </row>
    <row r="101" spans="1:11" ht="15.75">
      <c r="A101" s="8"/>
      <c r="K101" s="8"/>
    </row>
    <row r="102" spans="1:11" ht="15.75">
      <c r="A102" s="8"/>
      <c r="K102" s="8"/>
    </row>
    <row r="103" spans="1:11" ht="15.75">
      <c r="A103" s="8"/>
      <c r="K103" s="8"/>
    </row>
    <row r="104" spans="1:11" ht="15.75">
      <c r="A104" s="8"/>
      <c r="K104" s="8"/>
    </row>
    <row r="105" spans="1:11" ht="15.75">
      <c r="A105" s="8"/>
      <c r="K105" s="8"/>
    </row>
    <row r="106" spans="1:11" ht="15.75">
      <c r="A106" s="8"/>
      <c r="K106" s="8"/>
    </row>
    <row r="107" spans="1:11" ht="15.75">
      <c r="A107" s="8"/>
      <c r="K107" s="8"/>
    </row>
    <row r="108" spans="1:11" ht="15.75">
      <c r="A108" s="8"/>
      <c r="K108" s="8"/>
    </row>
    <row r="109" spans="1:11" ht="15.75">
      <c r="A109" s="8"/>
      <c r="K109" s="8"/>
    </row>
    <row r="110" spans="1:11" ht="15.75">
      <c r="A110" s="8"/>
      <c r="K110" s="8"/>
    </row>
    <row r="111" spans="1:11" ht="15.75">
      <c r="A111" s="8"/>
      <c r="K111" s="8"/>
    </row>
    <row r="112" spans="1:11" ht="15.75">
      <c r="A112" s="8"/>
      <c r="K112" s="8"/>
    </row>
    <row r="113" spans="1:11" ht="15.75">
      <c r="A113" s="8"/>
      <c r="K113" s="8"/>
    </row>
    <row r="114" spans="1:11" ht="15.75">
      <c r="A114" s="8"/>
      <c r="K114" s="8"/>
    </row>
    <row r="115" spans="1:11" ht="15.75">
      <c r="A115" s="8"/>
      <c r="K115" s="8"/>
    </row>
    <row r="116" spans="1:11" ht="15.75">
      <c r="A116" s="8"/>
      <c r="K116" s="8"/>
    </row>
    <row r="117" spans="1:11" ht="15.75">
      <c r="A117" s="8"/>
      <c r="K117" s="8"/>
    </row>
    <row r="118" spans="1:11" ht="15.75">
      <c r="A118" s="8"/>
      <c r="K118" s="8"/>
    </row>
    <row r="119" spans="1:11" ht="15.75">
      <c r="A119" s="8"/>
      <c r="K119" s="8"/>
    </row>
    <row r="120" spans="1:11" ht="15.75">
      <c r="A120" s="8"/>
      <c r="K120" s="8"/>
    </row>
    <row r="121" spans="1:11" ht="15.75">
      <c r="A121" s="8"/>
      <c r="K121" s="8"/>
    </row>
    <row r="122" spans="1:11" ht="15.75">
      <c r="A122" s="8"/>
      <c r="K122" s="8"/>
    </row>
    <row r="123" spans="1:11" ht="15.75">
      <c r="A123" s="8"/>
      <c r="K123" s="8"/>
    </row>
    <row r="124" spans="1:11" ht="15.75">
      <c r="A124" s="8"/>
      <c r="K124" s="8"/>
    </row>
    <row r="125" spans="1:11" ht="15.75">
      <c r="A125" s="8"/>
      <c r="K125" s="8"/>
    </row>
    <row r="126" spans="1:11" ht="15.75">
      <c r="A126" s="8"/>
      <c r="K126" s="8"/>
    </row>
    <row r="127" spans="1:11" ht="15.75">
      <c r="A127" s="8"/>
      <c r="K127" s="8"/>
    </row>
    <row r="128" spans="1:11" ht="15.75">
      <c r="A128" s="8"/>
      <c r="K128" s="8"/>
    </row>
    <row r="129" spans="1:11" ht="15.75">
      <c r="A129" s="8"/>
      <c r="K129" s="8"/>
    </row>
    <row r="130" spans="1:11" ht="15.75">
      <c r="A130" s="8"/>
      <c r="K130" s="8"/>
    </row>
    <row r="131" spans="1:11" ht="15.75">
      <c r="A131" s="8"/>
      <c r="K131" s="8"/>
    </row>
    <row r="132" spans="1:11" ht="15.75">
      <c r="A132" s="8"/>
      <c r="K132" s="8"/>
    </row>
    <row r="133" spans="1:11" ht="15.75">
      <c r="A133" s="8"/>
      <c r="K133" s="8"/>
    </row>
    <row r="134" spans="1:11" ht="15.75">
      <c r="A134" s="8"/>
      <c r="K134" s="8"/>
    </row>
    <row r="135" spans="1:11" ht="15.75">
      <c r="A135" s="8"/>
      <c r="K135" s="8"/>
    </row>
    <row r="136" spans="1:11" ht="15.75">
      <c r="A136" s="8"/>
      <c r="K136" s="8"/>
    </row>
    <row r="137" spans="1:11" ht="15.75">
      <c r="A137" s="8"/>
      <c r="K137" s="8"/>
    </row>
    <row r="138" spans="1:11" ht="15.75">
      <c r="A138" s="8"/>
      <c r="K138" s="8"/>
    </row>
    <row r="139" spans="1:11" ht="15.75">
      <c r="A139" s="8"/>
      <c r="K139" s="8"/>
    </row>
    <row r="140" spans="1:11" ht="15.75">
      <c r="A140" s="8"/>
      <c r="K140" s="8"/>
    </row>
    <row r="141" spans="1:11" ht="15.75">
      <c r="A141" s="8"/>
      <c r="K141" s="8"/>
    </row>
    <row r="142" spans="1:11" ht="15.75">
      <c r="A142" s="8"/>
      <c r="K142" s="8"/>
    </row>
    <row r="143" spans="1:11" ht="15.75">
      <c r="A143" s="8"/>
      <c r="K143" s="8"/>
    </row>
    <row r="144" spans="1:11" ht="15.75">
      <c r="A144" s="8"/>
      <c r="K144" s="8"/>
    </row>
    <row r="145" spans="1:11" ht="15.75">
      <c r="A145" s="8"/>
      <c r="K145" s="8"/>
    </row>
    <row r="146" spans="1:11" ht="15.75">
      <c r="A146" s="8"/>
      <c r="K146" s="8"/>
    </row>
    <row r="147" spans="1:11" ht="15.75">
      <c r="A147" s="8"/>
      <c r="K147" s="8"/>
    </row>
    <row r="148" spans="1:11" ht="15.75">
      <c r="A148" s="8"/>
      <c r="K148" s="8"/>
    </row>
    <row r="149" spans="1:11" ht="15.75">
      <c r="A149" s="8"/>
      <c r="K149" s="8"/>
    </row>
    <row r="150" spans="1:11" ht="15.75">
      <c r="A150" s="8"/>
      <c r="K150" s="8"/>
    </row>
    <row r="151" spans="1:11" ht="15.75">
      <c r="A151" s="8"/>
      <c r="K151" s="8"/>
    </row>
    <row r="152" spans="1:11" ht="15.75">
      <c r="A152" s="8"/>
      <c r="K152" s="8"/>
    </row>
    <row r="153" spans="1:11" ht="15.75">
      <c r="A153" s="8"/>
      <c r="K153" s="8"/>
    </row>
    <row r="154" spans="1:11" ht="15.75">
      <c r="A154" s="8"/>
      <c r="K154" s="8"/>
    </row>
    <row r="155" spans="1:11" ht="15.75">
      <c r="A155" s="8"/>
      <c r="K155" s="8"/>
    </row>
    <row r="156" spans="1:11" ht="15.75">
      <c r="A156" s="8"/>
      <c r="K156" s="8"/>
    </row>
    <row r="157" spans="1:11" ht="15.75">
      <c r="A157" s="8"/>
      <c r="K157" s="8"/>
    </row>
    <row r="158" spans="1:11" ht="15.75">
      <c r="A158" s="8"/>
      <c r="K158" s="8"/>
    </row>
    <row r="159" spans="1:11" ht="15.75">
      <c r="A159" s="8"/>
      <c r="K159" s="8"/>
    </row>
    <row r="160" spans="1:11" ht="15.75">
      <c r="A160" s="8"/>
      <c r="K160" s="8"/>
    </row>
    <row r="161" spans="1:11" ht="15.75">
      <c r="A161" s="8"/>
      <c r="K161" s="8"/>
    </row>
    <row r="162" spans="1:11" ht="15.75">
      <c r="A162" s="8"/>
      <c r="K162" s="8"/>
    </row>
    <row r="163" spans="1:11" ht="15.75">
      <c r="A163" s="8"/>
      <c r="K163" s="8"/>
    </row>
    <row r="164" spans="1:11" ht="15.75">
      <c r="A164" s="8"/>
      <c r="K164" s="8"/>
    </row>
    <row r="165" spans="1:11" ht="15.75">
      <c r="A165" s="8"/>
      <c r="K165" s="8"/>
    </row>
    <row r="166" spans="1:11" ht="15.75">
      <c r="A166" s="8"/>
      <c r="K166" s="8"/>
    </row>
    <row r="167" spans="1:11" ht="15.75">
      <c r="A167" s="8"/>
      <c r="K167" s="8"/>
    </row>
    <row r="168" spans="1:11" ht="15.75">
      <c r="A168" s="8"/>
      <c r="K168" s="8"/>
    </row>
    <row r="169" spans="1:11" ht="15.75">
      <c r="A169" s="8"/>
      <c r="K169" s="8"/>
    </row>
    <row r="170" spans="1:11" ht="15.75">
      <c r="A170" s="8"/>
      <c r="K170" s="8"/>
    </row>
    <row r="171" spans="1:11" ht="15.75">
      <c r="A171" s="8"/>
      <c r="K171" s="8"/>
    </row>
    <row r="172" spans="1:11" ht="15.75">
      <c r="A172" s="8"/>
      <c r="K172" s="8"/>
    </row>
    <row r="173" spans="1:11" ht="15.75">
      <c r="A173" s="8"/>
      <c r="K173" s="8"/>
    </row>
    <row r="174" spans="1:11" ht="15.75">
      <c r="A174" s="8"/>
      <c r="K174" s="8"/>
    </row>
    <row r="175" spans="1:11" ht="15.75">
      <c r="A175" s="8"/>
      <c r="K175" s="8"/>
    </row>
    <row r="176" spans="1:11" ht="15.75">
      <c r="A176" s="8"/>
      <c r="K176" s="8"/>
    </row>
    <row r="177" spans="1:11" ht="15.75">
      <c r="A177" s="8"/>
      <c r="K177" s="8"/>
    </row>
    <row r="178" spans="1:11" ht="15.75">
      <c r="A178" s="8"/>
      <c r="K178" s="8"/>
    </row>
    <row r="179" spans="1:11" ht="15.75">
      <c r="A179" s="8"/>
      <c r="K179" s="8"/>
    </row>
    <row r="180" spans="1:11" ht="15.75">
      <c r="A180" s="8"/>
      <c r="K180" s="8"/>
    </row>
    <row r="181" spans="1:11" ht="15.75">
      <c r="A181" s="8"/>
      <c r="K181" s="8"/>
    </row>
    <row r="182" spans="1:11" ht="15.75">
      <c r="A182" s="8"/>
      <c r="K182" s="8"/>
    </row>
    <row r="183" spans="1:11" ht="15.75">
      <c r="A183" s="8"/>
      <c r="K183" s="8"/>
    </row>
    <row r="184" spans="1:11" ht="15.75">
      <c r="A184" s="8"/>
      <c r="K184" s="8"/>
    </row>
    <row r="185" spans="1:11" ht="15.75">
      <c r="A185" s="8"/>
      <c r="K185" s="8"/>
    </row>
    <row r="186" spans="1:11" ht="15.75">
      <c r="A186" s="8"/>
      <c r="K186" s="8"/>
    </row>
    <row r="187" spans="1:11" ht="15.75">
      <c r="A187" s="8"/>
      <c r="K187" s="8"/>
    </row>
    <row r="188" spans="1:11" ht="15.75">
      <c r="A188" s="8"/>
      <c r="K188" s="8"/>
    </row>
    <row r="189" spans="1:11" ht="15.75">
      <c r="A189" s="8"/>
      <c r="K189" s="8"/>
    </row>
    <row r="190" spans="1:11" ht="15.75">
      <c r="A190" s="8"/>
      <c r="K190" s="8"/>
    </row>
    <row r="191" spans="1:11" ht="15.75">
      <c r="A191" s="8"/>
      <c r="K191" s="8"/>
    </row>
    <row r="192" spans="1:11" ht="15.75">
      <c r="A192" s="8"/>
      <c r="K192" s="8"/>
    </row>
    <row r="193" spans="1:11" ht="15.75">
      <c r="A193" s="8"/>
      <c r="K193" s="8"/>
    </row>
    <row r="194" spans="1:11" ht="15.75">
      <c r="A194" s="8"/>
      <c r="K194" s="8"/>
    </row>
    <row r="195" spans="1:11" ht="15.75">
      <c r="A195" s="8"/>
      <c r="K195" s="8"/>
    </row>
    <row r="196" spans="1:11" ht="15.75">
      <c r="A196" s="8"/>
      <c r="K196" s="8"/>
    </row>
    <row r="197" spans="1:11" ht="15.75">
      <c r="A197" s="8"/>
      <c r="K197" s="8"/>
    </row>
    <row r="198" spans="1:11" ht="15.75">
      <c r="A198" s="8"/>
      <c r="K198" s="8"/>
    </row>
    <row r="199" spans="1:11" ht="15.75">
      <c r="A199" s="8"/>
      <c r="K199" s="8"/>
    </row>
    <row r="200" spans="1:11" ht="15.75">
      <c r="A200" s="8"/>
      <c r="K200" s="8"/>
    </row>
    <row r="201" spans="1:11" ht="15.75">
      <c r="A201" s="8"/>
      <c r="K201" s="8"/>
    </row>
    <row r="202" spans="1:11" ht="15.75">
      <c r="A202" s="8"/>
      <c r="K202" s="8"/>
    </row>
    <row r="203" spans="1:11" ht="15.75">
      <c r="A203" s="8"/>
      <c r="K203" s="8"/>
    </row>
    <row r="204" spans="1:11" ht="15.75">
      <c r="A204" s="8"/>
      <c r="K204" s="8"/>
    </row>
    <row r="205" spans="1:11" ht="15.75">
      <c r="A205" s="8"/>
      <c r="K205" s="8"/>
    </row>
    <row r="206" spans="1:11" ht="15.75">
      <c r="A206" s="8"/>
      <c r="K206" s="8"/>
    </row>
    <row r="207" spans="1:11" ht="15.75">
      <c r="A207" s="8"/>
      <c r="K207" s="8"/>
    </row>
    <row r="208" spans="1:11" ht="15.75">
      <c r="A208" s="8"/>
      <c r="K208" s="8"/>
    </row>
  </sheetData>
  <sheetProtection/>
  <mergeCells count="24">
    <mergeCell ref="I1:J1"/>
    <mergeCell ref="I2:J2"/>
    <mergeCell ref="G3:I3"/>
    <mergeCell ref="G4:J4"/>
    <mergeCell ref="G5:I5"/>
    <mergeCell ref="G11:I11"/>
    <mergeCell ref="G7:I7"/>
    <mergeCell ref="G10:I10"/>
    <mergeCell ref="G8:I8"/>
    <mergeCell ref="G6:I6"/>
    <mergeCell ref="G13:I13"/>
    <mergeCell ref="G12:I12"/>
    <mergeCell ref="J23:J24"/>
    <mergeCell ref="G15:I15"/>
    <mergeCell ref="G21:G22"/>
    <mergeCell ref="H21:H22"/>
    <mergeCell ref="B25:E25"/>
    <mergeCell ref="G17:I17"/>
    <mergeCell ref="G16:I16"/>
    <mergeCell ref="G19:J19"/>
    <mergeCell ref="G14:I14"/>
    <mergeCell ref="I21:I22"/>
    <mergeCell ref="J21:J22"/>
    <mergeCell ref="I23:I24"/>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B11" sqref="B11"/>
    </sheetView>
  </sheetViews>
  <sheetFormatPr defaultColWidth="9.00390625" defaultRowHeight="16.5"/>
  <cols>
    <col min="1" max="1" width="24.375" style="0" customWidth="1"/>
    <col min="2" max="2" width="31.375" style="0" customWidth="1"/>
    <col min="3" max="3" width="23.50390625" style="0" customWidth="1"/>
  </cols>
  <sheetData>
    <row r="1" spans="1:3" ht="24">
      <c r="A1" s="89" t="s">
        <v>76</v>
      </c>
      <c r="B1" s="89"/>
      <c r="C1" s="89"/>
    </row>
    <row r="2" spans="1:3" ht="19.5">
      <c r="A2" s="14" t="s">
        <v>46</v>
      </c>
      <c r="B2" s="14" t="s">
        <v>47</v>
      </c>
      <c r="C2" s="14" t="s">
        <v>48</v>
      </c>
    </row>
    <row r="3" spans="1:3" ht="19.5">
      <c r="A3" s="14" t="s">
        <v>150</v>
      </c>
      <c r="B3" s="19" t="s">
        <v>155</v>
      </c>
      <c r="C3" s="16">
        <v>40</v>
      </c>
    </row>
    <row r="4" spans="1:3" ht="19.5">
      <c r="A4" s="91" t="s">
        <v>151</v>
      </c>
      <c r="B4" s="14" t="s">
        <v>152</v>
      </c>
      <c r="C4" s="16">
        <v>1</v>
      </c>
    </row>
    <row r="5" spans="1:3" ht="19.5">
      <c r="A5" s="92"/>
      <c r="B5" s="14" t="s">
        <v>153</v>
      </c>
      <c r="C5" s="16">
        <v>3</v>
      </c>
    </row>
    <row r="6" spans="1:3" ht="19.5">
      <c r="A6" s="93"/>
      <c r="B6" s="14" t="s">
        <v>154</v>
      </c>
      <c r="C6" s="16">
        <v>1</v>
      </c>
    </row>
    <row r="7" spans="1:3" ht="19.5">
      <c r="A7" s="14" t="s">
        <v>49</v>
      </c>
      <c r="B7" s="14"/>
      <c r="C7" s="16">
        <v>79</v>
      </c>
    </row>
    <row r="8" spans="1:3" ht="19.5">
      <c r="A8" s="90" t="s">
        <v>50</v>
      </c>
      <c r="B8" s="90"/>
      <c r="C8" s="18">
        <f>SUM(C3:C7)</f>
        <v>124</v>
      </c>
    </row>
    <row r="11" ht="15.75">
      <c r="A11" s="20" t="s">
        <v>57</v>
      </c>
    </row>
  </sheetData>
  <sheetProtection/>
  <mergeCells count="3">
    <mergeCell ref="A1:C1"/>
    <mergeCell ref="A8:B8"/>
    <mergeCell ref="A4:A6"/>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179"/>
  <sheetViews>
    <sheetView zoomScalePageLayoutView="0" workbookViewId="0" topLeftCell="A1">
      <selection activeCell="H20" sqref="H20"/>
    </sheetView>
  </sheetViews>
  <sheetFormatPr defaultColWidth="9.00390625" defaultRowHeight="16.5"/>
  <cols>
    <col min="1" max="1" width="13.00390625" style="26" customWidth="1"/>
    <col min="2" max="2" width="13.00390625" style="17" customWidth="1"/>
    <col min="3" max="3" width="33.125" style="17" customWidth="1"/>
    <col min="4" max="4" width="13.375" style="17" customWidth="1"/>
    <col min="5" max="5" width="15.50390625" style="17" customWidth="1"/>
    <col min="6" max="6" width="11.625" style="17" customWidth="1"/>
    <col min="7" max="7" width="10.50390625" style="15" customWidth="1"/>
    <col min="8" max="8" width="10.50390625" style="15" bestFit="1" customWidth="1"/>
    <col min="9" max="9" width="16.50390625" style="15" customWidth="1"/>
    <col min="10" max="11" width="6.00390625" style="15" customWidth="1"/>
    <col min="12" max="16384" width="8.875" style="15" customWidth="1"/>
  </cols>
  <sheetData>
    <row r="1" spans="1:6" ht="16.5">
      <c r="A1" s="27" t="s">
        <v>51</v>
      </c>
      <c r="B1" s="27" t="s">
        <v>52</v>
      </c>
      <c r="C1" s="27" t="s">
        <v>53</v>
      </c>
      <c r="D1" s="27" t="s">
        <v>47</v>
      </c>
      <c r="E1" s="27" t="s">
        <v>46</v>
      </c>
      <c r="F1" s="27" t="s">
        <v>54</v>
      </c>
    </row>
    <row r="2" spans="1:6" ht="16.5">
      <c r="A2" s="61">
        <v>44348</v>
      </c>
      <c r="B2" s="58" t="s">
        <v>64</v>
      </c>
      <c r="C2" s="59" t="s">
        <v>98</v>
      </c>
      <c r="D2" s="60"/>
      <c r="E2" s="58" t="s">
        <v>67</v>
      </c>
      <c r="F2" s="58">
        <v>1</v>
      </c>
    </row>
    <row r="3" spans="1:6" ht="16.5">
      <c r="A3" s="61">
        <v>44348</v>
      </c>
      <c r="B3" s="58" t="s">
        <v>64</v>
      </c>
      <c r="C3" s="59" t="s">
        <v>99</v>
      </c>
      <c r="D3" s="60"/>
      <c r="E3" s="58" t="s">
        <v>67</v>
      </c>
      <c r="F3" s="58">
        <v>1</v>
      </c>
    </row>
    <row r="4" spans="1:15" ht="16.5">
      <c r="A4" s="61">
        <v>44348</v>
      </c>
      <c r="B4" s="58" t="s">
        <v>64</v>
      </c>
      <c r="C4" s="59" t="s">
        <v>78</v>
      </c>
      <c r="D4" s="60"/>
      <c r="E4" s="58" t="s">
        <v>67</v>
      </c>
      <c r="F4" s="58">
        <v>1</v>
      </c>
      <c r="H4" s="31" t="s">
        <v>71</v>
      </c>
      <c r="I4" s="29"/>
      <c r="J4" s="35"/>
      <c r="K4"/>
      <c r="L4"/>
      <c r="M4"/>
      <c r="N4"/>
      <c r="O4"/>
    </row>
    <row r="5" spans="1:15" ht="16.5">
      <c r="A5" s="61">
        <v>44348</v>
      </c>
      <c r="B5" s="58" t="s">
        <v>64</v>
      </c>
      <c r="C5" s="59" t="s">
        <v>100</v>
      </c>
      <c r="D5" s="60"/>
      <c r="E5" s="58" t="s">
        <v>67</v>
      </c>
      <c r="F5" s="58">
        <v>1</v>
      </c>
      <c r="H5" s="31" t="s">
        <v>46</v>
      </c>
      <c r="I5" s="31" t="s">
        <v>47</v>
      </c>
      <c r="J5" s="35" t="s">
        <v>69</v>
      </c>
      <c r="K5"/>
      <c r="L5"/>
      <c r="M5"/>
      <c r="N5"/>
      <c r="O5"/>
    </row>
    <row r="6" spans="1:15" ht="15.75">
      <c r="A6" s="61">
        <v>44348</v>
      </c>
      <c r="B6" s="58" t="s">
        <v>65</v>
      </c>
      <c r="C6" s="59" t="s">
        <v>101</v>
      </c>
      <c r="D6" s="60"/>
      <c r="E6" s="58" t="s">
        <v>68</v>
      </c>
      <c r="F6" s="58">
        <v>1</v>
      </c>
      <c r="H6" s="28" t="s">
        <v>68</v>
      </c>
      <c r="I6" s="28" t="s">
        <v>70</v>
      </c>
      <c r="J6" s="36">
        <v>40</v>
      </c>
      <c r="K6"/>
      <c r="L6"/>
      <c r="M6"/>
      <c r="N6"/>
      <c r="O6"/>
    </row>
    <row r="7" spans="1:15" ht="15.75">
      <c r="A7" s="61">
        <v>44348</v>
      </c>
      <c r="B7" s="58" t="s">
        <v>65</v>
      </c>
      <c r="C7" s="59" t="s">
        <v>101</v>
      </c>
      <c r="D7" s="60"/>
      <c r="E7" s="58" t="s">
        <v>68</v>
      </c>
      <c r="F7" s="58">
        <v>1</v>
      </c>
      <c r="H7" s="28" t="s">
        <v>145</v>
      </c>
      <c r="I7" s="29"/>
      <c r="J7" s="36">
        <v>40</v>
      </c>
      <c r="K7"/>
      <c r="L7"/>
      <c r="M7"/>
      <c r="N7"/>
      <c r="O7"/>
    </row>
    <row r="8" spans="1:15" ht="15.75">
      <c r="A8" s="61">
        <v>44348</v>
      </c>
      <c r="B8" s="58" t="s">
        <v>65</v>
      </c>
      <c r="C8" s="59" t="s">
        <v>101</v>
      </c>
      <c r="D8" s="60"/>
      <c r="E8" s="58" t="s">
        <v>68</v>
      </c>
      <c r="F8" s="58">
        <v>1</v>
      </c>
      <c r="H8" s="28" t="s">
        <v>143</v>
      </c>
      <c r="I8" s="28" t="s">
        <v>146</v>
      </c>
      <c r="J8" s="36">
        <v>1</v>
      </c>
      <c r="K8"/>
      <c r="L8"/>
      <c r="M8"/>
      <c r="N8"/>
      <c r="O8"/>
    </row>
    <row r="9" spans="1:15" ht="15.75">
      <c r="A9" s="61">
        <v>44348</v>
      </c>
      <c r="B9" s="58" t="s">
        <v>65</v>
      </c>
      <c r="C9" s="59" t="s">
        <v>101</v>
      </c>
      <c r="D9" s="60"/>
      <c r="E9" s="58" t="s">
        <v>68</v>
      </c>
      <c r="F9" s="58">
        <v>1</v>
      </c>
      <c r="H9" s="30"/>
      <c r="I9" s="32" t="s">
        <v>66</v>
      </c>
      <c r="J9" s="37">
        <v>3</v>
      </c>
      <c r="K9"/>
      <c r="L9"/>
      <c r="M9"/>
      <c r="N9"/>
      <c r="O9"/>
    </row>
    <row r="10" spans="1:15" ht="15.75">
      <c r="A10" s="61">
        <v>44348</v>
      </c>
      <c r="B10" s="58" t="s">
        <v>65</v>
      </c>
      <c r="C10" s="59" t="s">
        <v>101</v>
      </c>
      <c r="D10" s="60"/>
      <c r="E10" s="58" t="s">
        <v>68</v>
      </c>
      <c r="F10" s="58">
        <v>1</v>
      </c>
      <c r="H10" s="30"/>
      <c r="I10" s="32" t="s">
        <v>147</v>
      </c>
      <c r="J10" s="37">
        <v>1</v>
      </c>
      <c r="K10"/>
      <c r="L10"/>
      <c r="M10"/>
      <c r="N10"/>
      <c r="O10"/>
    </row>
    <row r="11" spans="1:15" ht="15.75">
      <c r="A11" s="61">
        <v>44348</v>
      </c>
      <c r="B11" s="58" t="s">
        <v>65</v>
      </c>
      <c r="C11" s="59" t="s">
        <v>101</v>
      </c>
      <c r="D11" s="60"/>
      <c r="E11" s="58" t="s">
        <v>68</v>
      </c>
      <c r="F11" s="58">
        <v>1</v>
      </c>
      <c r="H11" s="28" t="s">
        <v>148</v>
      </c>
      <c r="I11" s="29"/>
      <c r="J11" s="36">
        <v>5</v>
      </c>
      <c r="K11"/>
      <c r="L11"/>
      <c r="M11"/>
      <c r="N11"/>
      <c r="O11"/>
    </row>
    <row r="12" spans="1:15" ht="15.75">
      <c r="A12" s="61">
        <v>44348</v>
      </c>
      <c r="B12" s="58" t="s">
        <v>65</v>
      </c>
      <c r="C12" s="59" t="s">
        <v>101</v>
      </c>
      <c r="D12" s="60"/>
      <c r="E12" s="58" t="s">
        <v>68</v>
      </c>
      <c r="F12" s="58">
        <v>1</v>
      </c>
      <c r="H12" s="28" t="s">
        <v>67</v>
      </c>
      <c r="I12" s="28" t="s">
        <v>70</v>
      </c>
      <c r="J12" s="36">
        <v>79</v>
      </c>
      <c r="K12"/>
      <c r="L12"/>
      <c r="M12"/>
      <c r="N12"/>
      <c r="O12"/>
    </row>
    <row r="13" spans="1:15" ht="15.75">
      <c r="A13" s="61">
        <v>44348</v>
      </c>
      <c r="B13" s="58" t="s">
        <v>65</v>
      </c>
      <c r="C13" s="59" t="s">
        <v>101</v>
      </c>
      <c r="D13" s="60"/>
      <c r="E13" s="58" t="s">
        <v>68</v>
      </c>
      <c r="F13" s="58">
        <v>1</v>
      </c>
      <c r="H13" s="28" t="s">
        <v>149</v>
      </c>
      <c r="I13" s="29"/>
      <c r="J13" s="36">
        <v>79</v>
      </c>
      <c r="K13"/>
      <c r="L13"/>
      <c r="M13"/>
      <c r="N13"/>
      <c r="O13"/>
    </row>
    <row r="14" spans="1:15" ht="15.75">
      <c r="A14" s="61">
        <v>44348</v>
      </c>
      <c r="B14" s="58" t="s">
        <v>65</v>
      </c>
      <c r="C14" s="59" t="s">
        <v>101</v>
      </c>
      <c r="D14" s="60"/>
      <c r="E14" s="58" t="s">
        <v>68</v>
      </c>
      <c r="F14" s="58">
        <v>1</v>
      </c>
      <c r="H14" s="33" t="s">
        <v>50</v>
      </c>
      <c r="I14" s="34"/>
      <c r="J14" s="38">
        <v>124</v>
      </c>
      <c r="K14"/>
      <c r="L14"/>
      <c r="M14"/>
      <c r="N14"/>
      <c r="O14"/>
    </row>
    <row r="15" spans="1:14" ht="15.75">
      <c r="A15" s="61">
        <v>44348</v>
      </c>
      <c r="B15" s="58" t="s">
        <v>65</v>
      </c>
      <c r="C15" s="59" t="s">
        <v>101</v>
      </c>
      <c r="D15" s="60"/>
      <c r="E15" s="58" t="s">
        <v>68</v>
      </c>
      <c r="F15" s="58">
        <v>1</v>
      </c>
      <c r="H15"/>
      <c r="I15"/>
      <c r="J15"/>
      <c r="K15"/>
      <c r="L15"/>
      <c r="M15"/>
      <c r="N15"/>
    </row>
    <row r="16" spans="1:14" ht="15.75">
      <c r="A16" s="61">
        <v>44348</v>
      </c>
      <c r="B16" s="58" t="s">
        <v>65</v>
      </c>
      <c r="C16" s="59" t="s">
        <v>101</v>
      </c>
      <c r="D16" s="60"/>
      <c r="E16" s="58" t="s">
        <v>68</v>
      </c>
      <c r="F16" s="58">
        <v>2</v>
      </c>
      <c r="H16"/>
      <c r="I16"/>
      <c r="J16"/>
      <c r="K16"/>
      <c r="L16"/>
      <c r="M16"/>
      <c r="N16"/>
    </row>
    <row r="17" spans="1:14" ht="15.75">
      <c r="A17" s="61">
        <v>44348</v>
      </c>
      <c r="B17" s="58" t="s">
        <v>65</v>
      </c>
      <c r="C17" s="59" t="s">
        <v>101</v>
      </c>
      <c r="D17" s="60"/>
      <c r="E17" s="58" t="s">
        <v>68</v>
      </c>
      <c r="F17" s="58">
        <v>1</v>
      </c>
      <c r="H17"/>
      <c r="I17"/>
      <c r="J17"/>
      <c r="K17"/>
      <c r="L17"/>
      <c r="M17"/>
      <c r="N17"/>
    </row>
    <row r="18" spans="1:11" ht="15.75">
      <c r="A18" s="61">
        <v>44348</v>
      </c>
      <c r="B18" s="58" t="s">
        <v>65</v>
      </c>
      <c r="C18" s="59" t="s">
        <v>101</v>
      </c>
      <c r="D18" s="60"/>
      <c r="E18" s="58" t="s">
        <v>68</v>
      </c>
      <c r="F18" s="58">
        <v>1</v>
      </c>
      <c r="H18"/>
      <c r="I18"/>
      <c r="J18"/>
      <c r="K18"/>
    </row>
    <row r="19" spans="1:11" ht="15.75">
      <c r="A19" s="61">
        <v>44348</v>
      </c>
      <c r="B19" s="58" t="s">
        <v>65</v>
      </c>
      <c r="C19" s="59" t="s">
        <v>101</v>
      </c>
      <c r="D19" s="60"/>
      <c r="E19" s="58" t="s">
        <v>68</v>
      </c>
      <c r="F19" s="58">
        <v>1</v>
      </c>
      <c r="H19"/>
      <c r="I19"/>
      <c r="J19"/>
      <c r="K19"/>
    </row>
    <row r="20" spans="1:11" ht="15.75">
      <c r="A20" s="61">
        <v>44348</v>
      </c>
      <c r="B20" s="58" t="s">
        <v>65</v>
      </c>
      <c r="C20" s="59" t="s">
        <v>101</v>
      </c>
      <c r="D20" s="60"/>
      <c r="E20" s="58" t="s">
        <v>68</v>
      </c>
      <c r="F20" s="58">
        <v>1</v>
      </c>
      <c r="H20"/>
      <c r="I20"/>
      <c r="J20"/>
      <c r="K20"/>
    </row>
    <row r="21" spans="1:11" ht="15.75">
      <c r="A21" s="61">
        <v>44348</v>
      </c>
      <c r="B21" s="58" t="s">
        <v>65</v>
      </c>
      <c r="C21" s="59" t="s">
        <v>101</v>
      </c>
      <c r="D21" s="60"/>
      <c r="E21" s="58" t="s">
        <v>68</v>
      </c>
      <c r="F21" s="58">
        <v>1</v>
      </c>
      <c r="H21"/>
      <c r="I21"/>
      <c r="J21"/>
      <c r="K21"/>
    </row>
    <row r="22" spans="1:11" ht="15.75">
      <c r="A22" s="61">
        <v>44348</v>
      </c>
      <c r="B22" s="58" t="s">
        <v>65</v>
      </c>
      <c r="C22" s="59" t="s">
        <v>101</v>
      </c>
      <c r="D22" s="60"/>
      <c r="E22" s="58" t="s">
        <v>68</v>
      </c>
      <c r="F22" s="58">
        <v>1</v>
      </c>
      <c r="H22"/>
      <c r="I22"/>
      <c r="J22"/>
      <c r="K22"/>
    </row>
    <row r="23" spans="1:11" ht="15.75">
      <c r="A23" s="61">
        <v>44348</v>
      </c>
      <c r="B23" s="58" t="s">
        <v>65</v>
      </c>
      <c r="C23" s="59" t="s">
        <v>101</v>
      </c>
      <c r="D23" s="60"/>
      <c r="E23" s="58" t="s">
        <v>68</v>
      </c>
      <c r="F23" s="58">
        <v>1</v>
      </c>
      <c r="H23"/>
      <c r="I23"/>
      <c r="J23"/>
      <c r="K23"/>
    </row>
    <row r="24" spans="1:11" ht="15.75">
      <c r="A24" s="61">
        <v>44348</v>
      </c>
      <c r="B24" s="58" t="s">
        <v>65</v>
      </c>
      <c r="C24" s="59" t="s">
        <v>101</v>
      </c>
      <c r="D24" s="60"/>
      <c r="E24" s="58" t="s">
        <v>68</v>
      </c>
      <c r="F24" s="58">
        <v>1</v>
      </c>
      <c r="H24"/>
      <c r="I24"/>
      <c r="J24"/>
      <c r="K24"/>
    </row>
    <row r="25" spans="1:11" ht="15.75">
      <c r="A25" s="61">
        <v>44348</v>
      </c>
      <c r="B25" s="58" t="s">
        <v>65</v>
      </c>
      <c r="C25" s="59" t="s">
        <v>101</v>
      </c>
      <c r="D25" s="60"/>
      <c r="E25" s="58" t="s">
        <v>68</v>
      </c>
      <c r="F25" s="58">
        <v>1</v>
      </c>
      <c r="H25"/>
      <c r="I25"/>
      <c r="J25"/>
      <c r="K25"/>
    </row>
    <row r="26" spans="1:11" ht="15.75">
      <c r="A26" s="61">
        <v>44348</v>
      </c>
      <c r="B26" s="58" t="s">
        <v>65</v>
      </c>
      <c r="C26" s="59" t="s">
        <v>101</v>
      </c>
      <c r="D26" s="60"/>
      <c r="E26" s="58" t="s">
        <v>68</v>
      </c>
      <c r="F26" s="58">
        <v>1</v>
      </c>
      <c r="H26"/>
      <c r="I26"/>
      <c r="J26"/>
      <c r="K26"/>
    </row>
    <row r="27" spans="1:11" ht="15.75">
      <c r="A27" s="61">
        <v>44348</v>
      </c>
      <c r="B27" s="58" t="s">
        <v>65</v>
      </c>
      <c r="C27" s="59" t="s">
        <v>101</v>
      </c>
      <c r="D27" s="60"/>
      <c r="E27" s="58" t="s">
        <v>68</v>
      </c>
      <c r="F27" s="58">
        <v>1</v>
      </c>
      <c r="H27"/>
      <c r="I27"/>
      <c r="J27"/>
      <c r="K27"/>
    </row>
    <row r="28" spans="1:11" ht="15.75">
      <c r="A28" s="61">
        <v>44348</v>
      </c>
      <c r="B28" s="58" t="s">
        <v>65</v>
      </c>
      <c r="C28" s="59" t="s">
        <v>101</v>
      </c>
      <c r="D28" s="60"/>
      <c r="E28" s="58" t="s">
        <v>68</v>
      </c>
      <c r="F28" s="58">
        <v>1</v>
      </c>
      <c r="H28"/>
      <c r="I28"/>
      <c r="J28"/>
      <c r="K28"/>
    </row>
    <row r="29" spans="1:11" ht="15.75">
      <c r="A29" s="61">
        <v>44348</v>
      </c>
      <c r="B29" s="58" t="s">
        <v>65</v>
      </c>
      <c r="C29" s="59" t="s">
        <v>101</v>
      </c>
      <c r="D29" s="60"/>
      <c r="E29" s="58" t="s">
        <v>68</v>
      </c>
      <c r="F29" s="58">
        <v>1</v>
      </c>
      <c r="H29"/>
      <c r="I29"/>
      <c r="J29"/>
      <c r="K29"/>
    </row>
    <row r="30" spans="1:11" ht="15.75">
      <c r="A30" s="61">
        <v>44348</v>
      </c>
      <c r="B30" s="58" t="s">
        <v>65</v>
      </c>
      <c r="C30" s="59" t="s">
        <v>101</v>
      </c>
      <c r="D30" s="60"/>
      <c r="E30" s="58" t="s">
        <v>68</v>
      </c>
      <c r="F30" s="58">
        <v>1</v>
      </c>
      <c r="H30"/>
      <c r="I30"/>
      <c r="J30"/>
      <c r="K30"/>
    </row>
    <row r="31" spans="1:11" ht="15.75">
      <c r="A31" s="61">
        <v>44348</v>
      </c>
      <c r="B31" s="58" t="s">
        <v>65</v>
      </c>
      <c r="C31" s="59" t="s">
        <v>101</v>
      </c>
      <c r="D31" s="60"/>
      <c r="E31" s="58" t="s">
        <v>68</v>
      </c>
      <c r="F31" s="58">
        <v>1</v>
      </c>
      <c r="H31"/>
      <c r="I31"/>
      <c r="J31"/>
      <c r="K31"/>
    </row>
    <row r="32" spans="1:11" ht="15.75">
      <c r="A32" s="61">
        <v>44348</v>
      </c>
      <c r="B32" s="58" t="s">
        <v>65</v>
      </c>
      <c r="C32" s="59" t="s">
        <v>101</v>
      </c>
      <c r="D32" s="60"/>
      <c r="E32" s="58" t="s">
        <v>68</v>
      </c>
      <c r="F32" s="58">
        <v>1</v>
      </c>
      <c r="H32"/>
      <c r="I32"/>
      <c r="J32"/>
      <c r="K32"/>
    </row>
    <row r="33" spans="1:11" ht="15.75">
      <c r="A33" s="61">
        <v>44348</v>
      </c>
      <c r="B33" s="58" t="s">
        <v>65</v>
      </c>
      <c r="C33" s="59" t="s">
        <v>101</v>
      </c>
      <c r="D33" s="60"/>
      <c r="E33" s="58" t="s">
        <v>68</v>
      </c>
      <c r="F33" s="58">
        <v>1</v>
      </c>
      <c r="H33"/>
      <c r="I33"/>
      <c r="J33"/>
      <c r="K33"/>
    </row>
    <row r="34" spans="1:11" ht="15.75">
      <c r="A34" s="61">
        <v>44348</v>
      </c>
      <c r="B34" s="58" t="s">
        <v>65</v>
      </c>
      <c r="C34" s="59" t="s">
        <v>101</v>
      </c>
      <c r="D34" s="60"/>
      <c r="E34" s="58" t="s">
        <v>68</v>
      </c>
      <c r="F34" s="58">
        <v>1</v>
      </c>
      <c r="H34"/>
      <c r="I34"/>
      <c r="J34"/>
      <c r="K34"/>
    </row>
    <row r="35" spans="1:11" ht="15.75">
      <c r="A35" s="61">
        <v>44348</v>
      </c>
      <c r="B35" s="58" t="s">
        <v>65</v>
      </c>
      <c r="C35" s="59" t="s">
        <v>101</v>
      </c>
      <c r="D35" s="60"/>
      <c r="E35" s="58" t="s">
        <v>68</v>
      </c>
      <c r="F35" s="58">
        <v>1</v>
      </c>
      <c r="H35"/>
      <c r="I35"/>
      <c r="J35"/>
      <c r="K35"/>
    </row>
    <row r="36" spans="1:11" ht="15.75">
      <c r="A36" s="61">
        <v>44348</v>
      </c>
      <c r="B36" s="58" t="s">
        <v>65</v>
      </c>
      <c r="C36" s="59" t="s">
        <v>101</v>
      </c>
      <c r="D36" s="60"/>
      <c r="E36" s="58" t="s">
        <v>68</v>
      </c>
      <c r="F36" s="58">
        <v>1</v>
      </c>
      <c r="H36"/>
      <c r="I36"/>
      <c r="J36"/>
      <c r="K36"/>
    </row>
    <row r="37" spans="1:11" ht="15.75">
      <c r="A37" s="61">
        <v>44348</v>
      </c>
      <c r="B37" s="58" t="s">
        <v>65</v>
      </c>
      <c r="C37" s="59" t="s">
        <v>101</v>
      </c>
      <c r="D37" s="60"/>
      <c r="E37" s="58" t="s">
        <v>68</v>
      </c>
      <c r="F37" s="58">
        <v>1</v>
      </c>
      <c r="H37"/>
      <c r="I37"/>
      <c r="J37"/>
      <c r="K37"/>
    </row>
    <row r="38" spans="1:11" ht="15.75">
      <c r="A38" s="61">
        <v>44348</v>
      </c>
      <c r="B38" s="58" t="s">
        <v>65</v>
      </c>
      <c r="C38" s="59" t="s">
        <v>101</v>
      </c>
      <c r="D38" s="60"/>
      <c r="E38" s="58" t="s">
        <v>68</v>
      </c>
      <c r="F38" s="58">
        <v>1</v>
      </c>
      <c r="H38"/>
      <c r="I38"/>
      <c r="J38"/>
      <c r="K38"/>
    </row>
    <row r="39" spans="1:11" ht="15.75">
      <c r="A39" s="61">
        <v>44348</v>
      </c>
      <c r="B39" s="58" t="s">
        <v>65</v>
      </c>
      <c r="C39" s="59" t="s">
        <v>101</v>
      </c>
      <c r="D39" s="60"/>
      <c r="E39" s="58" t="s">
        <v>68</v>
      </c>
      <c r="F39" s="58">
        <v>2</v>
      </c>
      <c r="H39"/>
      <c r="I39"/>
      <c r="J39"/>
      <c r="K39"/>
    </row>
    <row r="40" spans="1:11" ht="15.75">
      <c r="A40" s="61">
        <v>44348</v>
      </c>
      <c r="B40" s="58" t="s">
        <v>65</v>
      </c>
      <c r="C40" s="59" t="s">
        <v>101</v>
      </c>
      <c r="D40" s="60"/>
      <c r="E40" s="58" t="s">
        <v>68</v>
      </c>
      <c r="F40" s="58">
        <v>2</v>
      </c>
      <c r="H40"/>
      <c r="I40"/>
      <c r="J40"/>
      <c r="K40"/>
    </row>
    <row r="41" spans="1:11" ht="15.75">
      <c r="A41" s="61">
        <v>44348</v>
      </c>
      <c r="B41" s="58" t="s">
        <v>65</v>
      </c>
      <c r="C41" s="59" t="s">
        <v>101</v>
      </c>
      <c r="D41" s="60"/>
      <c r="E41" s="58" t="s">
        <v>68</v>
      </c>
      <c r="F41" s="58">
        <v>1</v>
      </c>
      <c r="H41"/>
      <c r="I41"/>
      <c r="J41"/>
      <c r="K41"/>
    </row>
    <row r="42" spans="1:11" ht="15.75">
      <c r="A42" s="61">
        <v>44348</v>
      </c>
      <c r="B42" s="58" t="s">
        <v>65</v>
      </c>
      <c r="C42" s="59" t="s">
        <v>101</v>
      </c>
      <c r="D42" s="60"/>
      <c r="E42" s="58" t="s">
        <v>68</v>
      </c>
      <c r="F42" s="58">
        <v>1</v>
      </c>
      <c r="H42"/>
      <c r="I42"/>
      <c r="J42"/>
      <c r="K42"/>
    </row>
    <row r="43" spans="1:11" ht="15.75">
      <c r="A43" s="61">
        <v>44350</v>
      </c>
      <c r="B43" s="58" t="s">
        <v>64</v>
      </c>
      <c r="C43" s="59" t="s">
        <v>102</v>
      </c>
      <c r="D43" s="60"/>
      <c r="E43" s="58" t="s">
        <v>67</v>
      </c>
      <c r="F43" s="58">
        <v>1</v>
      </c>
      <c r="H43"/>
      <c r="I43"/>
      <c r="J43"/>
      <c r="K43"/>
    </row>
    <row r="44" spans="1:11" ht="15.75">
      <c r="A44" s="61">
        <v>44350</v>
      </c>
      <c r="B44" s="58" t="s">
        <v>64</v>
      </c>
      <c r="C44" s="59" t="s">
        <v>98</v>
      </c>
      <c r="D44" s="60"/>
      <c r="E44" s="58" t="s">
        <v>67</v>
      </c>
      <c r="F44" s="58">
        <v>1</v>
      </c>
      <c r="H44"/>
      <c r="I44"/>
      <c r="J44"/>
      <c r="K44"/>
    </row>
    <row r="45" spans="1:11" ht="15.75">
      <c r="A45" s="61">
        <v>44350</v>
      </c>
      <c r="B45" s="58" t="s">
        <v>64</v>
      </c>
      <c r="C45" s="59" t="s">
        <v>103</v>
      </c>
      <c r="D45" s="60"/>
      <c r="E45" s="58" t="s">
        <v>67</v>
      </c>
      <c r="F45" s="58">
        <v>1</v>
      </c>
      <c r="H45"/>
      <c r="I45"/>
      <c r="J45"/>
      <c r="K45"/>
    </row>
    <row r="46" spans="1:11" ht="15.75">
      <c r="A46" s="61">
        <v>44350</v>
      </c>
      <c r="B46" s="58" t="s">
        <v>64</v>
      </c>
      <c r="C46" s="59" t="s">
        <v>104</v>
      </c>
      <c r="D46" s="60"/>
      <c r="E46" s="58" t="s">
        <v>67</v>
      </c>
      <c r="F46" s="58">
        <v>1</v>
      </c>
      <c r="H46"/>
      <c r="I46"/>
      <c r="J46"/>
      <c r="K46"/>
    </row>
    <row r="47" spans="1:11" ht="15.75">
      <c r="A47" s="61">
        <v>44350</v>
      </c>
      <c r="B47" s="58" t="s">
        <v>64</v>
      </c>
      <c r="C47" s="59" t="s">
        <v>85</v>
      </c>
      <c r="D47" s="60"/>
      <c r="E47" s="58" t="s">
        <v>67</v>
      </c>
      <c r="F47" s="58">
        <v>1</v>
      </c>
      <c r="H47"/>
      <c r="I47"/>
      <c r="J47"/>
      <c r="K47"/>
    </row>
    <row r="48" spans="1:11" ht="15.75">
      <c r="A48" s="61">
        <v>44350</v>
      </c>
      <c r="B48" s="58" t="s">
        <v>64</v>
      </c>
      <c r="C48" s="59" t="s">
        <v>82</v>
      </c>
      <c r="D48" s="60"/>
      <c r="E48" s="58" t="s">
        <v>67</v>
      </c>
      <c r="F48" s="58">
        <v>1</v>
      </c>
      <c r="H48"/>
      <c r="I48"/>
      <c r="J48"/>
      <c r="K48"/>
    </row>
    <row r="49" spans="1:11" ht="15.75">
      <c r="A49" s="61">
        <v>44350</v>
      </c>
      <c r="B49" s="58" t="s">
        <v>64</v>
      </c>
      <c r="C49" s="59" t="s">
        <v>80</v>
      </c>
      <c r="D49" s="60"/>
      <c r="E49" s="58" t="s">
        <v>67</v>
      </c>
      <c r="F49" s="58">
        <v>1</v>
      </c>
      <c r="H49"/>
      <c r="I49"/>
      <c r="J49"/>
      <c r="K49"/>
    </row>
    <row r="50" spans="1:11" ht="15.75">
      <c r="A50" s="61">
        <v>44350</v>
      </c>
      <c r="B50" s="58" t="s">
        <v>64</v>
      </c>
      <c r="C50" s="59" t="s">
        <v>105</v>
      </c>
      <c r="D50" s="60"/>
      <c r="E50" s="58" t="s">
        <v>67</v>
      </c>
      <c r="F50" s="58">
        <v>1</v>
      </c>
      <c r="H50"/>
      <c r="I50"/>
      <c r="J50"/>
      <c r="K50"/>
    </row>
    <row r="51" spans="1:11" ht="15.75">
      <c r="A51" s="61">
        <v>44350</v>
      </c>
      <c r="B51" s="58" t="s">
        <v>64</v>
      </c>
      <c r="C51" s="59" t="s">
        <v>106</v>
      </c>
      <c r="D51" s="60"/>
      <c r="E51" s="58" t="s">
        <v>67</v>
      </c>
      <c r="F51" s="58">
        <v>1</v>
      </c>
      <c r="H51"/>
      <c r="I51"/>
      <c r="J51"/>
      <c r="K51"/>
    </row>
    <row r="52" spans="1:11" ht="15.75">
      <c r="A52" s="61">
        <v>44350</v>
      </c>
      <c r="B52" s="58" t="s">
        <v>64</v>
      </c>
      <c r="C52" s="59" t="s">
        <v>84</v>
      </c>
      <c r="D52" s="60"/>
      <c r="E52" s="58" t="s">
        <v>67</v>
      </c>
      <c r="F52" s="58">
        <v>2</v>
      </c>
      <c r="H52"/>
      <c r="I52"/>
      <c r="J52"/>
      <c r="K52"/>
    </row>
    <row r="53" spans="1:11" ht="15.75">
      <c r="A53" s="61">
        <v>44350</v>
      </c>
      <c r="B53" s="58" t="s">
        <v>64</v>
      </c>
      <c r="C53" s="59" t="s">
        <v>87</v>
      </c>
      <c r="D53" s="60"/>
      <c r="E53" s="58" t="s">
        <v>67</v>
      </c>
      <c r="F53" s="58">
        <v>1</v>
      </c>
      <c r="H53"/>
      <c r="I53"/>
      <c r="J53"/>
      <c r="K53"/>
    </row>
    <row r="54" spans="1:11" ht="15.75">
      <c r="A54" s="61">
        <v>44351</v>
      </c>
      <c r="B54" s="58" t="s">
        <v>64</v>
      </c>
      <c r="C54" s="59" t="s">
        <v>107</v>
      </c>
      <c r="D54" s="60"/>
      <c r="E54" s="58" t="s">
        <v>67</v>
      </c>
      <c r="F54" s="58">
        <v>1</v>
      </c>
      <c r="H54"/>
      <c r="I54"/>
      <c r="J54"/>
      <c r="K54"/>
    </row>
    <row r="55" spans="1:11" ht="15.75">
      <c r="A55" s="61">
        <v>44351</v>
      </c>
      <c r="B55" s="58" t="s">
        <v>64</v>
      </c>
      <c r="C55" s="59" t="s">
        <v>108</v>
      </c>
      <c r="D55" s="60"/>
      <c r="E55" s="58" t="s">
        <v>67</v>
      </c>
      <c r="F55" s="58">
        <v>1</v>
      </c>
      <c r="H55"/>
      <c r="I55"/>
      <c r="J55"/>
      <c r="K55"/>
    </row>
    <row r="56" spans="1:11" ht="15.75">
      <c r="A56" s="61">
        <v>44351</v>
      </c>
      <c r="B56" s="58" t="s">
        <v>65</v>
      </c>
      <c r="C56" s="59" t="s">
        <v>109</v>
      </c>
      <c r="D56" s="60"/>
      <c r="E56" s="58" t="s">
        <v>67</v>
      </c>
      <c r="F56" s="58">
        <v>1</v>
      </c>
      <c r="H56"/>
      <c r="I56"/>
      <c r="J56"/>
      <c r="K56"/>
    </row>
    <row r="57" spans="1:11" ht="15.75">
      <c r="A57" s="61">
        <v>44358</v>
      </c>
      <c r="B57" s="58" t="s">
        <v>64</v>
      </c>
      <c r="C57" s="59" t="s">
        <v>89</v>
      </c>
      <c r="D57" s="60"/>
      <c r="E57" s="58" t="s">
        <v>67</v>
      </c>
      <c r="F57" s="58">
        <v>1</v>
      </c>
      <c r="H57"/>
      <c r="I57"/>
      <c r="J57"/>
      <c r="K57"/>
    </row>
    <row r="58" spans="1:11" ht="15.75">
      <c r="A58" s="61">
        <v>44358</v>
      </c>
      <c r="B58" s="58" t="s">
        <v>64</v>
      </c>
      <c r="C58" s="59" t="s">
        <v>90</v>
      </c>
      <c r="D58" s="60"/>
      <c r="E58" s="58" t="s">
        <v>67</v>
      </c>
      <c r="F58" s="58">
        <v>1</v>
      </c>
      <c r="H58"/>
      <c r="I58"/>
      <c r="J58"/>
      <c r="K58"/>
    </row>
    <row r="59" spans="1:11" ht="15.75">
      <c r="A59" s="61">
        <v>44358</v>
      </c>
      <c r="B59" s="58" t="s">
        <v>64</v>
      </c>
      <c r="C59" s="59" t="s">
        <v>110</v>
      </c>
      <c r="D59" s="60"/>
      <c r="E59" s="58" t="s">
        <v>67</v>
      </c>
      <c r="F59" s="58">
        <v>1</v>
      </c>
      <c r="H59"/>
      <c r="I59"/>
      <c r="J59"/>
      <c r="K59"/>
    </row>
    <row r="60" spans="1:11" ht="15.75">
      <c r="A60" s="61">
        <v>44358</v>
      </c>
      <c r="B60" s="58" t="s">
        <v>64</v>
      </c>
      <c r="C60" s="59" t="s">
        <v>110</v>
      </c>
      <c r="D60" s="60"/>
      <c r="E60" s="58" t="s">
        <v>67</v>
      </c>
      <c r="F60" s="58">
        <v>1</v>
      </c>
      <c r="H60"/>
      <c r="I60"/>
      <c r="J60"/>
      <c r="K60"/>
    </row>
    <row r="61" spans="1:11" ht="15.75">
      <c r="A61" s="61">
        <v>44358</v>
      </c>
      <c r="B61" s="58" t="s">
        <v>64</v>
      </c>
      <c r="C61" s="59" t="s">
        <v>111</v>
      </c>
      <c r="D61" s="60"/>
      <c r="E61" s="58" t="s">
        <v>67</v>
      </c>
      <c r="F61" s="58">
        <v>1</v>
      </c>
      <c r="H61"/>
      <c r="I61"/>
      <c r="J61"/>
      <c r="K61"/>
    </row>
    <row r="62" spans="1:11" ht="15.75">
      <c r="A62" s="61">
        <v>44358</v>
      </c>
      <c r="B62" s="58" t="s">
        <v>64</v>
      </c>
      <c r="C62" s="59" t="s">
        <v>91</v>
      </c>
      <c r="D62" s="60"/>
      <c r="E62" s="58" t="s">
        <v>67</v>
      </c>
      <c r="F62" s="58">
        <v>1</v>
      </c>
      <c r="H62"/>
      <c r="I62"/>
      <c r="J62"/>
      <c r="K62"/>
    </row>
    <row r="63" spans="1:11" ht="15.75">
      <c r="A63" s="61">
        <v>44358</v>
      </c>
      <c r="B63" s="58" t="s">
        <v>64</v>
      </c>
      <c r="C63" s="59" t="s">
        <v>112</v>
      </c>
      <c r="D63" s="60"/>
      <c r="E63" s="58" t="s">
        <v>67</v>
      </c>
      <c r="F63" s="58">
        <v>1</v>
      </c>
      <c r="H63"/>
      <c r="I63"/>
      <c r="J63"/>
      <c r="K63"/>
    </row>
    <row r="64" spans="1:11" ht="15.75">
      <c r="A64" s="61">
        <v>44358</v>
      </c>
      <c r="B64" s="58" t="s">
        <v>64</v>
      </c>
      <c r="C64" s="59" t="s">
        <v>85</v>
      </c>
      <c r="D64" s="60"/>
      <c r="E64" s="58" t="s">
        <v>67</v>
      </c>
      <c r="F64" s="58">
        <v>1</v>
      </c>
      <c r="H64"/>
      <c r="I64"/>
      <c r="J64"/>
      <c r="K64"/>
    </row>
    <row r="65" spans="1:11" ht="15.75">
      <c r="A65" s="61">
        <v>44358</v>
      </c>
      <c r="B65" s="58" t="s">
        <v>64</v>
      </c>
      <c r="C65" s="59" t="s">
        <v>79</v>
      </c>
      <c r="D65" s="60"/>
      <c r="E65" s="58" t="s">
        <v>67</v>
      </c>
      <c r="F65" s="58">
        <v>1</v>
      </c>
      <c r="H65"/>
      <c r="I65"/>
      <c r="J65"/>
      <c r="K65"/>
    </row>
    <row r="66" spans="1:11" ht="15.75">
      <c r="A66" s="61">
        <v>44358</v>
      </c>
      <c r="B66" s="58" t="s">
        <v>64</v>
      </c>
      <c r="C66" s="59" t="s">
        <v>96</v>
      </c>
      <c r="D66" s="60"/>
      <c r="E66" s="58" t="s">
        <v>67</v>
      </c>
      <c r="F66" s="58">
        <v>1</v>
      </c>
      <c r="H66"/>
      <c r="I66"/>
      <c r="J66"/>
      <c r="K66"/>
    </row>
    <row r="67" spans="1:11" ht="15.75">
      <c r="A67" s="61">
        <v>44358</v>
      </c>
      <c r="B67" s="58" t="s">
        <v>65</v>
      </c>
      <c r="C67" s="59" t="s">
        <v>100</v>
      </c>
      <c r="D67" s="60"/>
      <c r="E67" s="58" t="s">
        <v>67</v>
      </c>
      <c r="F67" s="58">
        <v>1</v>
      </c>
      <c r="H67"/>
      <c r="I67"/>
      <c r="J67"/>
      <c r="K67"/>
    </row>
    <row r="68" spans="1:11" ht="15.75">
      <c r="A68" s="61">
        <v>44358</v>
      </c>
      <c r="B68" s="58" t="s">
        <v>64</v>
      </c>
      <c r="C68" s="59" t="s">
        <v>81</v>
      </c>
      <c r="D68" s="60"/>
      <c r="E68" s="58" t="s">
        <v>67</v>
      </c>
      <c r="F68" s="58">
        <v>1</v>
      </c>
      <c r="H68"/>
      <c r="I68"/>
      <c r="J68"/>
      <c r="K68"/>
    </row>
    <row r="69" spans="1:11" ht="15.75">
      <c r="A69" s="61">
        <v>44358</v>
      </c>
      <c r="B69" s="58" t="s">
        <v>64</v>
      </c>
      <c r="C69" s="59" t="s">
        <v>86</v>
      </c>
      <c r="D69" s="60"/>
      <c r="E69" s="58" t="s">
        <v>67</v>
      </c>
      <c r="F69" s="58">
        <v>1</v>
      </c>
      <c r="H69"/>
      <c r="I69"/>
      <c r="J69"/>
      <c r="K69"/>
    </row>
    <row r="70" spans="1:11" ht="15.75">
      <c r="A70" s="61">
        <v>44358</v>
      </c>
      <c r="B70" s="58" t="s">
        <v>64</v>
      </c>
      <c r="C70" s="59" t="s">
        <v>113</v>
      </c>
      <c r="D70" s="60"/>
      <c r="E70" s="58" t="s">
        <v>67</v>
      </c>
      <c r="F70" s="58">
        <v>1</v>
      </c>
      <c r="H70"/>
      <c r="I70"/>
      <c r="J70"/>
      <c r="K70"/>
    </row>
    <row r="71" spans="1:11" ht="15.75">
      <c r="A71" s="61">
        <v>44358</v>
      </c>
      <c r="B71" s="58" t="s">
        <v>64</v>
      </c>
      <c r="C71" s="59" t="s">
        <v>87</v>
      </c>
      <c r="D71" s="60"/>
      <c r="E71" s="58" t="s">
        <v>67</v>
      </c>
      <c r="F71" s="58">
        <v>1</v>
      </c>
      <c r="H71"/>
      <c r="I71"/>
      <c r="J71"/>
      <c r="K71"/>
    </row>
    <row r="72" spans="1:11" ht="15.75">
      <c r="A72" s="61">
        <v>44358</v>
      </c>
      <c r="B72" s="58" t="s">
        <v>65</v>
      </c>
      <c r="C72" s="59" t="s">
        <v>114</v>
      </c>
      <c r="D72" s="60"/>
      <c r="E72" s="58" t="s">
        <v>67</v>
      </c>
      <c r="F72" s="58">
        <v>1</v>
      </c>
      <c r="H72"/>
      <c r="I72"/>
      <c r="J72"/>
      <c r="K72"/>
    </row>
    <row r="73" spans="1:11" ht="15.75">
      <c r="A73" s="61">
        <v>44368</v>
      </c>
      <c r="B73" s="58" t="s">
        <v>65</v>
      </c>
      <c r="C73" s="59" t="s">
        <v>115</v>
      </c>
      <c r="D73" s="60"/>
      <c r="E73" s="58" t="s">
        <v>67</v>
      </c>
      <c r="F73" s="58">
        <v>1</v>
      </c>
      <c r="H73"/>
      <c r="I73"/>
      <c r="J73"/>
      <c r="K73"/>
    </row>
    <row r="74" spans="1:11" ht="15.75">
      <c r="A74" s="61">
        <v>44368</v>
      </c>
      <c r="B74" s="58" t="s">
        <v>64</v>
      </c>
      <c r="C74" s="59" t="s">
        <v>116</v>
      </c>
      <c r="D74" s="60"/>
      <c r="E74" s="58" t="s">
        <v>67</v>
      </c>
      <c r="F74" s="58">
        <v>1</v>
      </c>
      <c r="H74"/>
      <c r="I74"/>
      <c r="J74"/>
      <c r="K74"/>
    </row>
    <row r="75" spans="1:11" ht="15.75">
      <c r="A75" s="61">
        <v>44368</v>
      </c>
      <c r="B75" s="58" t="s">
        <v>64</v>
      </c>
      <c r="C75" s="59" t="s">
        <v>85</v>
      </c>
      <c r="D75" s="60"/>
      <c r="E75" s="58" t="s">
        <v>67</v>
      </c>
      <c r="F75" s="58">
        <v>1</v>
      </c>
      <c r="H75"/>
      <c r="I75"/>
      <c r="J75"/>
      <c r="K75"/>
    </row>
    <row r="76" spans="1:11" ht="15.75">
      <c r="A76" s="61">
        <v>44368</v>
      </c>
      <c r="B76" s="58" t="s">
        <v>64</v>
      </c>
      <c r="C76" s="59" t="s">
        <v>117</v>
      </c>
      <c r="D76" s="60"/>
      <c r="E76" s="58" t="s">
        <v>67</v>
      </c>
      <c r="F76" s="58">
        <v>2</v>
      </c>
      <c r="H76"/>
      <c r="I76"/>
      <c r="J76"/>
      <c r="K76"/>
    </row>
    <row r="77" spans="1:11" ht="15.75">
      <c r="A77" s="61">
        <v>44368</v>
      </c>
      <c r="B77" s="58" t="s">
        <v>64</v>
      </c>
      <c r="C77" s="59" t="s">
        <v>118</v>
      </c>
      <c r="D77" s="60"/>
      <c r="E77" s="58" t="s">
        <v>67</v>
      </c>
      <c r="F77" s="58">
        <v>1</v>
      </c>
      <c r="H77"/>
      <c r="I77"/>
      <c r="J77"/>
      <c r="K77"/>
    </row>
    <row r="78" spans="1:11" ht="15.75">
      <c r="A78" s="61">
        <v>44368</v>
      </c>
      <c r="B78" s="58" t="s">
        <v>64</v>
      </c>
      <c r="C78" s="59" t="s">
        <v>118</v>
      </c>
      <c r="D78" s="60"/>
      <c r="E78" s="58" t="s">
        <v>67</v>
      </c>
      <c r="F78" s="58">
        <v>1</v>
      </c>
      <c r="H78"/>
      <c r="I78"/>
      <c r="J78"/>
      <c r="K78"/>
    </row>
    <row r="79" spans="1:11" ht="15.75">
      <c r="A79" s="61">
        <v>44368</v>
      </c>
      <c r="B79" s="58" t="s">
        <v>64</v>
      </c>
      <c r="C79" s="59" t="s">
        <v>119</v>
      </c>
      <c r="D79" s="60"/>
      <c r="E79" s="58" t="s">
        <v>67</v>
      </c>
      <c r="F79" s="58">
        <v>1</v>
      </c>
      <c r="H79"/>
      <c r="I79"/>
      <c r="J79"/>
      <c r="K79"/>
    </row>
    <row r="80" spans="1:11" ht="15.75">
      <c r="A80" s="61">
        <v>44368</v>
      </c>
      <c r="B80" s="58" t="s">
        <v>64</v>
      </c>
      <c r="C80" s="59" t="s">
        <v>120</v>
      </c>
      <c r="D80" s="60"/>
      <c r="E80" s="58" t="s">
        <v>67</v>
      </c>
      <c r="F80" s="58">
        <v>1</v>
      </c>
      <c r="H80"/>
      <c r="I80"/>
      <c r="J80"/>
      <c r="K80"/>
    </row>
    <row r="81" spans="1:11" ht="15.75">
      <c r="A81" s="61">
        <v>44368</v>
      </c>
      <c r="B81" s="58" t="s">
        <v>64</v>
      </c>
      <c r="C81" s="59" t="s">
        <v>92</v>
      </c>
      <c r="D81" s="60"/>
      <c r="E81" s="58" t="s">
        <v>67</v>
      </c>
      <c r="F81" s="58">
        <v>1</v>
      </c>
      <c r="H81"/>
      <c r="I81"/>
      <c r="J81"/>
      <c r="K81"/>
    </row>
    <row r="82" spans="1:11" ht="15.75">
      <c r="A82" s="61">
        <v>44368</v>
      </c>
      <c r="B82" s="58" t="s">
        <v>64</v>
      </c>
      <c r="C82" s="59" t="s">
        <v>121</v>
      </c>
      <c r="D82" s="60"/>
      <c r="E82" s="58" t="s">
        <v>67</v>
      </c>
      <c r="F82" s="58">
        <v>1</v>
      </c>
      <c r="H82"/>
      <c r="I82"/>
      <c r="J82"/>
      <c r="K82"/>
    </row>
    <row r="83" spans="1:11" ht="15.75">
      <c r="A83" s="61">
        <v>44368</v>
      </c>
      <c r="B83" s="58" t="s">
        <v>64</v>
      </c>
      <c r="C83" s="59" t="s">
        <v>122</v>
      </c>
      <c r="D83" s="60"/>
      <c r="E83" s="58" t="s">
        <v>67</v>
      </c>
      <c r="F83" s="58">
        <v>1</v>
      </c>
      <c r="H83"/>
      <c r="I83"/>
      <c r="J83"/>
      <c r="K83"/>
    </row>
    <row r="84" spans="1:11" ht="15.75">
      <c r="A84" s="61">
        <v>44368</v>
      </c>
      <c r="B84" s="58" t="s">
        <v>64</v>
      </c>
      <c r="C84" s="59" t="s">
        <v>108</v>
      </c>
      <c r="D84" s="60"/>
      <c r="E84" s="58" t="s">
        <v>67</v>
      </c>
      <c r="F84" s="58">
        <v>1</v>
      </c>
      <c r="H84"/>
      <c r="I84"/>
      <c r="J84"/>
      <c r="K84"/>
    </row>
    <row r="85" spans="1:11" ht="15.75">
      <c r="A85" s="61">
        <v>44368</v>
      </c>
      <c r="B85" s="58" t="s">
        <v>64</v>
      </c>
      <c r="C85" s="59" t="s">
        <v>87</v>
      </c>
      <c r="D85" s="60"/>
      <c r="E85" s="58" t="s">
        <v>67</v>
      </c>
      <c r="F85" s="58">
        <v>1</v>
      </c>
      <c r="H85"/>
      <c r="I85"/>
      <c r="J85"/>
      <c r="K85"/>
    </row>
    <row r="86" spans="1:11" ht="15.75">
      <c r="A86" s="61">
        <v>44368</v>
      </c>
      <c r="B86" s="58" t="s">
        <v>65</v>
      </c>
      <c r="C86" s="59" t="s">
        <v>123</v>
      </c>
      <c r="D86" s="60"/>
      <c r="E86" s="58" t="s">
        <v>67</v>
      </c>
      <c r="F86" s="58">
        <v>2</v>
      </c>
      <c r="H86"/>
      <c r="I86"/>
      <c r="J86"/>
      <c r="K86"/>
    </row>
    <row r="87" spans="1:11" ht="15.75">
      <c r="A87" s="61">
        <v>44368</v>
      </c>
      <c r="B87" s="58" t="s">
        <v>65</v>
      </c>
      <c r="C87" s="60"/>
      <c r="D87" s="59" t="s">
        <v>141</v>
      </c>
      <c r="E87" s="58" t="s">
        <v>143</v>
      </c>
      <c r="F87" s="58">
        <v>1</v>
      </c>
      <c r="H87"/>
      <c r="I87"/>
      <c r="J87"/>
      <c r="K87"/>
    </row>
    <row r="88" spans="1:11" ht="15.75">
      <c r="A88" s="61">
        <v>44368</v>
      </c>
      <c r="B88" s="58" t="s">
        <v>65</v>
      </c>
      <c r="C88" s="60"/>
      <c r="D88" s="59" t="s">
        <v>142</v>
      </c>
      <c r="E88" s="58" t="s">
        <v>143</v>
      </c>
      <c r="F88" s="58">
        <v>1</v>
      </c>
      <c r="H88"/>
      <c r="I88"/>
      <c r="J88"/>
      <c r="K88"/>
    </row>
    <row r="89" spans="1:11" ht="15.75">
      <c r="A89" s="61">
        <v>44368</v>
      </c>
      <c r="B89" s="58" t="s">
        <v>64</v>
      </c>
      <c r="C89" s="59" t="s">
        <v>124</v>
      </c>
      <c r="D89" s="60"/>
      <c r="E89" s="58" t="s">
        <v>67</v>
      </c>
      <c r="F89" s="58">
        <v>1</v>
      </c>
      <c r="H89"/>
      <c r="I89"/>
      <c r="J89"/>
      <c r="K89"/>
    </row>
    <row r="90" spans="1:11" ht="15.75">
      <c r="A90" s="61">
        <v>44368</v>
      </c>
      <c r="B90" s="58" t="s">
        <v>64</v>
      </c>
      <c r="C90" s="59" t="s">
        <v>95</v>
      </c>
      <c r="D90" s="60"/>
      <c r="E90" s="58" t="s">
        <v>67</v>
      </c>
      <c r="F90" s="58">
        <v>1</v>
      </c>
      <c r="H90"/>
      <c r="I90"/>
      <c r="J90"/>
      <c r="K90"/>
    </row>
    <row r="91" spans="1:11" ht="15.75">
      <c r="A91" s="61">
        <v>44368</v>
      </c>
      <c r="B91" s="58" t="s">
        <v>64</v>
      </c>
      <c r="C91" s="59" t="s">
        <v>95</v>
      </c>
      <c r="D91" s="60"/>
      <c r="E91" s="58" t="s">
        <v>67</v>
      </c>
      <c r="F91" s="58">
        <v>1</v>
      </c>
      <c r="H91"/>
      <c r="I91"/>
      <c r="J91"/>
      <c r="K91"/>
    </row>
    <row r="92" spans="1:11" ht="15.75">
      <c r="A92" s="61">
        <v>44368</v>
      </c>
      <c r="B92" s="58" t="s">
        <v>64</v>
      </c>
      <c r="C92" s="59" t="s">
        <v>93</v>
      </c>
      <c r="D92" s="60"/>
      <c r="E92" s="58" t="s">
        <v>67</v>
      </c>
      <c r="F92" s="58">
        <v>1</v>
      </c>
      <c r="H92"/>
      <c r="I92"/>
      <c r="J92"/>
      <c r="K92"/>
    </row>
    <row r="93" spans="1:11" ht="15.75">
      <c r="A93" s="61">
        <v>44369</v>
      </c>
      <c r="B93" s="58" t="s">
        <v>65</v>
      </c>
      <c r="C93" s="60"/>
      <c r="D93" s="59" t="s">
        <v>140</v>
      </c>
      <c r="E93" s="58" t="s">
        <v>143</v>
      </c>
      <c r="F93" s="58">
        <v>1</v>
      </c>
      <c r="H93"/>
      <c r="I93"/>
      <c r="J93"/>
      <c r="K93"/>
    </row>
    <row r="94" spans="1:11" ht="15.75">
      <c r="A94" s="61">
        <v>44372</v>
      </c>
      <c r="B94" s="58" t="s">
        <v>65</v>
      </c>
      <c r="C94" s="60"/>
      <c r="D94" s="59" t="s">
        <v>140</v>
      </c>
      <c r="E94" s="58" t="s">
        <v>143</v>
      </c>
      <c r="F94" s="58">
        <v>1</v>
      </c>
      <c r="H94"/>
      <c r="I94"/>
      <c r="J94"/>
      <c r="K94"/>
    </row>
    <row r="95" spans="1:11" ht="15.75">
      <c r="A95" s="61">
        <v>44372</v>
      </c>
      <c r="B95" s="58" t="s">
        <v>65</v>
      </c>
      <c r="C95" s="60"/>
      <c r="D95" s="59" t="s">
        <v>140</v>
      </c>
      <c r="E95" s="58" t="s">
        <v>143</v>
      </c>
      <c r="F95" s="58">
        <v>1</v>
      </c>
      <c r="H95"/>
      <c r="I95"/>
      <c r="J95"/>
      <c r="K95"/>
    </row>
    <row r="96" spans="1:11" ht="15.75">
      <c r="A96" s="61">
        <v>44372</v>
      </c>
      <c r="B96" s="58" t="s">
        <v>64</v>
      </c>
      <c r="C96" s="59" t="s">
        <v>125</v>
      </c>
      <c r="D96" s="60"/>
      <c r="E96" s="58" t="s">
        <v>67</v>
      </c>
      <c r="F96" s="58">
        <v>1</v>
      </c>
      <c r="H96"/>
      <c r="I96"/>
      <c r="J96"/>
      <c r="K96"/>
    </row>
    <row r="97" spans="1:11" ht="15.75">
      <c r="A97" s="61">
        <v>44372</v>
      </c>
      <c r="B97" s="58" t="s">
        <v>64</v>
      </c>
      <c r="C97" s="59" t="s">
        <v>98</v>
      </c>
      <c r="D97" s="60"/>
      <c r="E97" s="58" t="s">
        <v>67</v>
      </c>
      <c r="F97" s="58">
        <v>1</v>
      </c>
      <c r="H97"/>
      <c r="I97"/>
      <c r="J97"/>
      <c r="K97"/>
    </row>
    <row r="98" spans="1:11" ht="15.75">
      <c r="A98" s="61">
        <v>44372</v>
      </c>
      <c r="B98" s="58" t="s">
        <v>64</v>
      </c>
      <c r="C98" s="59" t="s">
        <v>126</v>
      </c>
      <c r="D98" s="60"/>
      <c r="E98" s="58" t="s">
        <v>67</v>
      </c>
      <c r="F98" s="58">
        <v>1</v>
      </c>
      <c r="H98"/>
      <c r="I98"/>
      <c r="J98"/>
      <c r="K98"/>
    </row>
    <row r="99" spans="1:11" ht="15.75">
      <c r="A99" s="61">
        <v>44372</v>
      </c>
      <c r="B99" s="58" t="s">
        <v>64</v>
      </c>
      <c r="C99" s="59" t="s">
        <v>83</v>
      </c>
      <c r="D99" s="60"/>
      <c r="E99" s="58" t="s">
        <v>67</v>
      </c>
      <c r="F99" s="58">
        <v>1</v>
      </c>
      <c r="H99"/>
      <c r="I99"/>
      <c r="J99"/>
      <c r="K99"/>
    </row>
    <row r="100" spans="1:11" ht="15.75">
      <c r="A100" s="61">
        <v>44372</v>
      </c>
      <c r="B100" s="58" t="s">
        <v>64</v>
      </c>
      <c r="C100" s="59" t="s">
        <v>88</v>
      </c>
      <c r="D100" s="60"/>
      <c r="E100" s="58" t="s">
        <v>67</v>
      </c>
      <c r="F100" s="58">
        <v>1</v>
      </c>
      <c r="H100"/>
      <c r="I100"/>
      <c r="J100"/>
      <c r="K100"/>
    </row>
    <row r="101" spans="1:11" ht="15.75">
      <c r="A101" s="61">
        <v>44372</v>
      </c>
      <c r="B101" s="58" t="s">
        <v>64</v>
      </c>
      <c r="C101" s="59" t="s">
        <v>127</v>
      </c>
      <c r="D101" s="60"/>
      <c r="E101" s="58" t="s">
        <v>67</v>
      </c>
      <c r="F101" s="58">
        <v>1</v>
      </c>
      <c r="H101"/>
      <c r="I101"/>
      <c r="J101"/>
      <c r="K101"/>
    </row>
    <row r="102" spans="1:11" ht="15.75">
      <c r="A102" s="61">
        <v>44372</v>
      </c>
      <c r="B102" s="58" t="s">
        <v>64</v>
      </c>
      <c r="C102" s="59" t="s">
        <v>97</v>
      </c>
      <c r="D102" s="60"/>
      <c r="E102" s="58" t="s">
        <v>67</v>
      </c>
      <c r="F102" s="58">
        <v>1</v>
      </c>
      <c r="H102"/>
      <c r="I102"/>
      <c r="J102"/>
      <c r="K102"/>
    </row>
    <row r="103" spans="1:11" ht="15.75">
      <c r="A103" s="61">
        <v>44372</v>
      </c>
      <c r="B103" s="58" t="s">
        <v>64</v>
      </c>
      <c r="C103" s="59" t="s">
        <v>87</v>
      </c>
      <c r="D103" s="60"/>
      <c r="E103" s="58" t="s">
        <v>67</v>
      </c>
      <c r="F103" s="58">
        <v>1</v>
      </c>
      <c r="H103"/>
      <c r="I103"/>
      <c r="J103"/>
      <c r="K103"/>
    </row>
    <row r="104" spans="1:11" ht="15.75">
      <c r="A104" s="61">
        <v>44372</v>
      </c>
      <c r="B104" s="58" t="s">
        <v>64</v>
      </c>
      <c r="C104" s="59" t="s">
        <v>85</v>
      </c>
      <c r="D104" s="60"/>
      <c r="E104" s="58" t="s">
        <v>67</v>
      </c>
      <c r="F104" s="58">
        <v>1</v>
      </c>
      <c r="H104"/>
      <c r="I104"/>
      <c r="J104"/>
      <c r="K104"/>
    </row>
    <row r="105" spans="1:11" ht="15.75">
      <c r="A105" s="61">
        <v>44372</v>
      </c>
      <c r="B105" s="58" t="s">
        <v>64</v>
      </c>
      <c r="C105" s="59" t="s">
        <v>128</v>
      </c>
      <c r="D105" s="60"/>
      <c r="E105" s="58" t="s">
        <v>67</v>
      </c>
      <c r="F105" s="58">
        <v>1</v>
      </c>
      <c r="H105"/>
      <c r="I105"/>
      <c r="J105"/>
      <c r="K105"/>
    </row>
    <row r="106" spans="1:11" ht="15.75">
      <c r="A106" s="61">
        <v>44372</v>
      </c>
      <c r="B106" s="58" t="s">
        <v>64</v>
      </c>
      <c r="C106" s="59" t="s">
        <v>129</v>
      </c>
      <c r="D106" s="60"/>
      <c r="E106" s="58" t="s">
        <v>67</v>
      </c>
      <c r="F106" s="58">
        <v>1</v>
      </c>
      <c r="H106"/>
      <c r="I106"/>
      <c r="J106"/>
      <c r="K106"/>
    </row>
    <row r="107" spans="1:11" ht="15.75">
      <c r="A107" s="61">
        <v>44372</v>
      </c>
      <c r="B107" s="58" t="s">
        <v>64</v>
      </c>
      <c r="C107" s="59" t="s">
        <v>130</v>
      </c>
      <c r="D107" s="60"/>
      <c r="E107" s="58" t="s">
        <v>67</v>
      </c>
      <c r="F107" s="58">
        <v>1</v>
      </c>
      <c r="H107"/>
      <c r="I107"/>
      <c r="J107"/>
      <c r="K107"/>
    </row>
    <row r="108" spans="1:11" ht="15.75">
      <c r="A108" s="61">
        <v>44372</v>
      </c>
      <c r="B108" s="58" t="s">
        <v>64</v>
      </c>
      <c r="C108" s="59" t="s">
        <v>131</v>
      </c>
      <c r="D108" s="60"/>
      <c r="E108" s="58" t="s">
        <v>67</v>
      </c>
      <c r="F108" s="58">
        <v>1</v>
      </c>
      <c r="H108"/>
      <c r="I108"/>
      <c r="J108"/>
      <c r="K108"/>
    </row>
    <row r="109" spans="1:11" ht="15.75">
      <c r="A109" s="61">
        <v>44372</v>
      </c>
      <c r="B109" s="58" t="s">
        <v>64</v>
      </c>
      <c r="C109" s="59" t="s">
        <v>132</v>
      </c>
      <c r="D109" s="60"/>
      <c r="E109" s="58" t="s">
        <v>67</v>
      </c>
      <c r="F109" s="58">
        <v>1</v>
      </c>
      <c r="H109"/>
      <c r="I109"/>
      <c r="J109"/>
      <c r="K109"/>
    </row>
    <row r="110" spans="1:11" ht="15.75">
      <c r="A110" s="61">
        <v>44372</v>
      </c>
      <c r="B110" s="58" t="s">
        <v>65</v>
      </c>
      <c r="C110" s="59" t="s">
        <v>133</v>
      </c>
      <c r="D110" s="60"/>
      <c r="E110" s="58" t="s">
        <v>67</v>
      </c>
      <c r="F110" s="58">
        <v>1</v>
      </c>
      <c r="H110"/>
      <c r="I110"/>
      <c r="J110"/>
      <c r="K110"/>
    </row>
    <row r="111" spans="1:11" ht="15.75">
      <c r="A111" s="61">
        <v>44376</v>
      </c>
      <c r="B111" s="58" t="s">
        <v>64</v>
      </c>
      <c r="C111" s="59" t="s">
        <v>134</v>
      </c>
      <c r="D111" s="60"/>
      <c r="E111" s="58" t="s">
        <v>67</v>
      </c>
      <c r="F111" s="58">
        <v>1</v>
      </c>
      <c r="H111"/>
      <c r="I111"/>
      <c r="J111"/>
      <c r="K111"/>
    </row>
    <row r="112" spans="1:11" ht="15.75">
      <c r="A112" s="61">
        <v>44376</v>
      </c>
      <c r="B112" s="58" t="s">
        <v>64</v>
      </c>
      <c r="C112" s="59" t="s">
        <v>78</v>
      </c>
      <c r="D112" s="60"/>
      <c r="E112" s="58" t="s">
        <v>67</v>
      </c>
      <c r="F112" s="58">
        <v>1</v>
      </c>
      <c r="H112"/>
      <c r="I112"/>
      <c r="J112"/>
      <c r="K112"/>
    </row>
    <row r="113" spans="1:11" ht="15.75">
      <c r="A113" s="61">
        <v>44376</v>
      </c>
      <c r="B113" s="58" t="s">
        <v>64</v>
      </c>
      <c r="C113" s="59" t="s">
        <v>135</v>
      </c>
      <c r="D113" s="60"/>
      <c r="E113" s="58" t="s">
        <v>67</v>
      </c>
      <c r="F113" s="58">
        <v>1</v>
      </c>
      <c r="H113"/>
      <c r="I113"/>
      <c r="J113"/>
      <c r="K113"/>
    </row>
    <row r="114" spans="1:11" ht="15.75">
      <c r="A114" s="61">
        <v>44376</v>
      </c>
      <c r="B114" s="58" t="s">
        <v>64</v>
      </c>
      <c r="C114" s="59" t="s">
        <v>135</v>
      </c>
      <c r="D114" s="60"/>
      <c r="E114" s="58" t="s">
        <v>67</v>
      </c>
      <c r="F114" s="58">
        <v>1</v>
      </c>
      <c r="H114"/>
      <c r="I114"/>
      <c r="J114"/>
      <c r="K114"/>
    </row>
    <row r="115" spans="1:11" ht="15.75">
      <c r="A115" s="61">
        <v>44376</v>
      </c>
      <c r="B115" s="58" t="s">
        <v>64</v>
      </c>
      <c r="C115" s="59" t="s">
        <v>136</v>
      </c>
      <c r="D115" s="60"/>
      <c r="E115" s="58" t="s">
        <v>67</v>
      </c>
      <c r="F115" s="58">
        <v>1</v>
      </c>
      <c r="H115"/>
      <c r="I115"/>
      <c r="J115"/>
      <c r="K115"/>
    </row>
    <row r="116" spans="1:11" ht="15.75">
      <c r="A116" s="61">
        <v>44376</v>
      </c>
      <c r="B116" s="58" t="s">
        <v>77</v>
      </c>
      <c r="C116" s="59" t="s">
        <v>137</v>
      </c>
      <c r="D116" s="60"/>
      <c r="E116" s="58" t="s">
        <v>67</v>
      </c>
      <c r="F116" s="58">
        <v>1</v>
      </c>
      <c r="H116"/>
      <c r="I116"/>
      <c r="J116"/>
      <c r="K116"/>
    </row>
    <row r="117" spans="1:11" ht="15.75">
      <c r="A117" s="61">
        <v>44376</v>
      </c>
      <c r="B117" s="58" t="s">
        <v>64</v>
      </c>
      <c r="C117" s="59" t="s">
        <v>138</v>
      </c>
      <c r="D117" s="60"/>
      <c r="E117" s="58" t="s">
        <v>67</v>
      </c>
      <c r="F117" s="58">
        <v>1</v>
      </c>
      <c r="H117"/>
      <c r="I117"/>
      <c r="J117"/>
      <c r="K117"/>
    </row>
    <row r="118" spans="1:11" ht="15.75">
      <c r="A118" s="61">
        <v>44376</v>
      </c>
      <c r="B118" s="58" t="s">
        <v>64</v>
      </c>
      <c r="C118" s="59" t="s">
        <v>94</v>
      </c>
      <c r="D118" s="60"/>
      <c r="E118" s="58" t="s">
        <v>67</v>
      </c>
      <c r="F118" s="58">
        <v>1</v>
      </c>
      <c r="H118"/>
      <c r="I118"/>
      <c r="J118"/>
      <c r="K118"/>
    </row>
    <row r="119" spans="1:11" ht="15.75">
      <c r="A119" s="61">
        <v>44376</v>
      </c>
      <c r="B119" s="58" t="s">
        <v>65</v>
      </c>
      <c r="C119" s="59" t="s">
        <v>139</v>
      </c>
      <c r="D119" s="60"/>
      <c r="E119" s="58" t="s">
        <v>67</v>
      </c>
      <c r="F119" s="58">
        <v>1</v>
      </c>
      <c r="H119"/>
      <c r="I119"/>
      <c r="J119"/>
      <c r="K119"/>
    </row>
    <row r="120" spans="1:11" ht="15.75">
      <c r="A120" s="94" t="s">
        <v>144</v>
      </c>
      <c r="B120" s="94"/>
      <c r="C120" s="94"/>
      <c r="D120" s="94"/>
      <c r="E120" s="94"/>
      <c r="F120" s="39">
        <f>SUM(F2:F119)</f>
        <v>124</v>
      </c>
      <c r="H120"/>
      <c r="I120"/>
      <c r="J120"/>
      <c r="K120"/>
    </row>
    <row r="121" spans="2:11" ht="15.75">
      <c r="B121" s="57"/>
      <c r="E121" s="57"/>
      <c r="H121"/>
      <c r="I121"/>
      <c r="J121"/>
      <c r="K121"/>
    </row>
    <row r="122" spans="2:11" ht="15.75">
      <c r="B122" s="57"/>
      <c r="E122" s="57"/>
      <c r="H122"/>
      <c r="I122"/>
      <c r="J122"/>
      <c r="K122"/>
    </row>
    <row r="123" spans="2:11" ht="15.75">
      <c r="B123" s="57"/>
      <c r="E123" s="57"/>
      <c r="H123"/>
      <c r="I123"/>
      <c r="J123"/>
      <c r="K123"/>
    </row>
    <row r="124" spans="2:11" ht="15.75">
      <c r="B124" s="57"/>
      <c r="E124" s="57"/>
      <c r="H124"/>
      <c r="I124"/>
      <c r="J124"/>
      <c r="K124"/>
    </row>
    <row r="125" spans="2:11" ht="15.75">
      <c r="B125" s="57"/>
      <c r="E125" s="57"/>
      <c r="H125"/>
      <c r="I125"/>
      <c r="J125"/>
      <c r="K125"/>
    </row>
    <row r="126" spans="2:11" ht="15.75">
      <c r="B126" s="57"/>
      <c r="E126" s="57"/>
      <c r="H126"/>
      <c r="I126"/>
      <c r="J126"/>
      <c r="K126"/>
    </row>
    <row r="127" spans="2:11" ht="15.75">
      <c r="B127" s="57"/>
      <c r="E127" s="57"/>
      <c r="H127"/>
      <c r="I127"/>
      <c r="J127"/>
      <c r="K127"/>
    </row>
    <row r="128" spans="2:11" ht="15.75">
      <c r="B128" s="57"/>
      <c r="E128" s="57"/>
      <c r="H128"/>
      <c r="I128"/>
      <c r="J128"/>
      <c r="K128"/>
    </row>
    <row r="129" spans="2:11" ht="15.75">
      <c r="B129" s="57"/>
      <c r="E129" s="57"/>
      <c r="H129"/>
      <c r="I129"/>
      <c r="J129"/>
      <c r="K129"/>
    </row>
    <row r="130" spans="2:11" ht="15.75">
      <c r="B130" s="57"/>
      <c r="E130" s="57"/>
      <c r="H130"/>
      <c r="I130"/>
      <c r="J130"/>
      <c r="K130"/>
    </row>
    <row r="131" spans="2:11" ht="15.75">
      <c r="B131" s="57"/>
      <c r="E131" s="57"/>
      <c r="H131"/>
      <c r="I131"/>
      <c r="J131"/>
      <c r="K131"/>
    </row>
    <row r="132" spans="2:11" ht="15.75">
      <c r="B132" s="57"/>
      <c r="E132" s="57"/>
      <c r="H132"/>
      <c r="I132"/>
      <c r="J132"/>
      <c r="K132"/>
    </row>
    <row r="133" spans="2:11" ht="15.75">
      <c r="B133" s="57"/>
      <c r="E133" s="57"/>
      <c r="H133"/>
      <c r="I133"/>
      <c r="J133"/>
      <c r="K133"/>
    </row>
    <row r="134" spans="2:11" ht="15.75">
      <c r="B134" s="57"/>
      <c r="E134" s="57"/>
      <c r="H134"/>
      <c r="I134"/>
      <c r="J134"/>
      <c r="K134"/>
    </row>
    <row r="135" spans="2:11" ht="15.75">
      <c r="B135" s="57"/>
      <c r="E135" s="57"/>
      <c r="H135"/>
      <c r="I135"/>
      <c r="J135"/>
      <c r="K135"/>
    </row>
    <row r="136" spans="2:11" ht="15.75">
      <c r="B136" s="57"/>
      <c r="E136" s="57"/>
      <c r="H136"/>
      <c r="I136"/>
      <c r="J136"/>
      <c r="K136"/>
    </row>
    <row r="137" spans="2:11" ht="15.75">
      <c r="B137" s="57"/>
      <c r="E137" s="57"/>
      <c r="H137"/>
      <c r="I137"/>
      <c r="J137"/>
      <c r="K137"/>
    </row>
    <row r="138" spans="2:5" ht="15.75">
      <c r="B138" s="57"/>
      <c r="E138" s="57"/>
    </row>
    <row r="139" spans="2:5" ht="15.75">
      <c r="B139" s="57"/>
      <c r="E139" s="57"/>
    </row>
    <row r="140" spans="2:5" ht="15.75">
      <c r="B140" s="57"/>
      <c r="E140" s="57"/>
    </row>
    <row r="141" spans="2:5" ht="15.75">
      <c r="B141" s="57"/>
      <c r="E141" s="57"/>
    </row>
    <row r="142" spans="2:5" ht="15.75">
      <c r="B142" s="57"/>
      <c r="E142" s="57"/>
    </row>
    <row r="143" spans="2:5" ht="15.75">
      <c r="B143" s="57"/>
      <c r="E143" s="57"/>
    </row>
    <row r="144" spans="2:5" ht="15.75">
      <c r="B144" s="57"/>
      <c r="E144" s="57"/>
    </row>
    <row r="145" ht="15.75">
      <c r="B145" s="57"/>
    </row>
    <row r="146" ht="15.75">
      <c r="B146" s="57"/>
    </row>
    <row r="147" ht="15.75">
      <c r="B147" s="57"/>
    </row>
    <row r="148" ht="15.75">
      <c r="B148" s="57"/>
    </row>
    <row r="149" ht="15.75">
      <c r="B149" s="57"/>
    </row>
    <row r="150" ht="15.75">
      <c r="B150" s="57"/>
    </row>
    <row r="151" ht="15.75">
      <c r="B151" s="57"/>
    </row>
    <row r="152" ht="15.75">
      <c r="B152" s="57"/>
    </row>
    <row r="153" ht="15.75">
      <c r="B153" s="57"/>
    </row>
    <row r="154" ht="15.75">
      <c r="B154" s="57"/>
    </row>
    <row r="155" ht="15.75">
      <c r="B155" s="57"/>
    </row>
    <row r="156" ht="15.75">
      <c r="B156" s="57"/>
    </row>
    <row r="157" ht="15.75">
      <c r="B157" s="57"/>
    </row>
    <row r="158" ht="15.75">
      <c r="B158" s="57"/>
    </row>
    <row r="159" ht="15.75">
      <c r="B159" s="57"/>
    </row>
    <row r="160" ht="15.75">
      <c r="B160" s="57"/>
    </row>
    <row r="161" ht="15.75">
      <c r="B161" s="57"/>
    </row>
    <row r="162" ht="15.75">
      <c r="B162" s="57"/>
    </row>
    <row r="163" ht="15.75">
      <c r="B163" s="57"/>
    </row>
    <row r="164" ht="15.75">
      <c r="B164" s="57"/>
    </row>
    <row r="165" ht="15.75">
      <c r="B165" s="57"/>
    </row>
    <row r="166" ht="15.75">
      <c r="B166" s="57"/>
    </row>
    <row r="167" ht="15.75">
      <c r="B167" s="57"/>
    </row>
    <row r="168" ht="15.75">
      <c r="B168" s="57"/>
    </row>
    <row r="169" ht="15.75">
      <c r="B169" s="57"/>
    </row>
    <row r="170" ht="15.75">
      <c r="B170" s="57"/>
    </row>
    <row r="171" ht="15.75">
      <c r="B171" s="57"/>
    </row>
    <row r="172" ht="15.75">
      <c r="B172" s="57"/>
    </row>
    <row r="173" ht="15.75">
      <c r="B173" s="57"/>
    </row>
    <row r="174" ht="15.75">
      <c r="B174" s="57"/>
    </row>
    <row r="175" ht="15.75">
      <c r="B175" s="57"/>
    </row>
    <row r="176" ht="15.75">
      <c r="B176" s="57"/>
    </row>
    <row r="177" ht="15.75">
      <c r="B177" s="57"/>
    </row>
    <row r="178" ht="15.75">
      <c r="B178" s="57"/>
    </row>
    <row r="179" ht="15.75">
      <c r="B179" s="57" t="s">
        <v>64</v>
      </c>
    </row>
  </sheetData>
  <sheetProtection/>
  <mergeCells count="1">
    <mergeCell ref="A120:E120"/>
  </mergeCells>
  <dataValidations count="2">
    <dataValidation type="list" allowBlank="1" sqref="B2:B119 B121:B179">
      <formula1>"書籍,期刊,多媒體,其他"</formula1>
    </dataValidation>
    <dataValidation type="list" allowBlank="1" sqref="E2:E119 E121:E144">
      <formula1>"教職員,學生,校內單位,校外人員,校外單位"</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3"/>
  <headerFooter>
    <oddHeader>&amp;C2021年6月圖書館受贈圖書清單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64"/>
  <sheetViews>
    <sheetView zoomScale="70" zoomScaleNormal="70" zoomScalePageLayoutView="0" workbookViewId="0" topLeftCell="B4">
      <selection activeCell="B4" sqref="A1:IV16384"/>
    </sheetView>
  </sheetViews>
  <sheetFormatPr defaultColWidth="9.00390625" defaultRowHeight="16.5"/>
  <cols>
    <col min="1" max="1" width="5.50390625" style="115" bestFit="1" customWidth="1"/>
    <col min="2" max="2" width="30.375" style="115" bestFit="1" customWidth="1"/>
    <col min="3" max="3" width="45.125" style="115" bestFit="1" customWidth="1"/>
    <col min="4" max="4" width="7.50390625" style="115" bestFit="1" customWidth="1"/>
    <col min="5" max="5" width="11.50390625" style="115" bestFit="1" customWidth="1"/>
    <col min="6" max="6" width="24.125" style="115" bestFit="1" customWidth="1"/>
    <col min="7" max="7" width="9.625" style="115" bestFit="1" customWidth="1"/>
    <col min="8" max="8" width="15.50390625" style="115" bestFit="1" customWidth="1"/>
    <col min="9" max="9" width="25.375" style="115" bestFit="1" customWidth="1"/>
    <col min="10" max="10" width="11.00390625" style="115" bestFit="1" customWidth="1"/>
    <col min="11" max="11" width="6.125" style="115" bestFit="1" customWidth="1"/>
    <col min="12" max="12" width="27.625" style="115" bestFit="1" customWidth="1"/>
    <col min="13" max="13" width="35.125" style="115" bestFit="1" customWidth="1"/>
    <col min="14" max="16384" width="8.875" style="115" customWidth="1"/>
  </cols>
  <sheetData>
    <row r="1" spans="1:13" ht="8.25">
      <c r="A1" s="107" t="s">
        <v>159</v>
      </c>
      <c r="B1" s="108" t="s">
        <v>160</v>
      </c>
      <c r="C1" s="108" t="s">
        <v>161</v>
      </c>
      <c r="D1" s="107" t="s">
        <v>162</v>
      </c>
      <c r="E1" s="107" t="s">
        <v>163</v>
      </c>
      <c r="F1" s="107" t="s">
        <v>164</v>
      </c>
      <c r="G1" s="107" t="s">
        <v>165</v>
      </c>
      <c r="H1" s="107" t="s">
        <v>166</v>
      </c>
      <c r="I1" s="108" t="s">
        <v>167</v>
      </c>
      <c r="J1" s="108" t="s">
        <v>168</v>
      </c>
      <c r="K1" s="107" t="s">
        <v>169</v>
      </c>
      <c r="L1" s="108" t="s">
        <v>170</v>
      </c>
      <c r="M1" s="108" t="s">
        <v>171</v>
      </c>
    </row>
    <row r="2" spans="1:13" ht="49.5">
      <c r="A2" s="120">
        <v>1</v>
      </c>
      <c r="B2" s="121" t="s">
        <v>172</v>
      </c>
      <c r="C2" s="122"/>
      <c r="D2" s="120" t="s">
        <v>173</v>
      </c>
      <c r="E2" s="120" t="s">
        <v>174</v>
      </c>
      <c r="F2" s="120" t="s">
        <v>175</v>
      </c>
      <c r="G2" s="123" t="s">
        <v>176</v>
      </c>
      <c r="H2" s="123">
        <v>44926</v>
      </c>
      <c r="I2" s="121" t="s">
        <v>469</v>
      </c>
      <c r="J2" s="124" t="s">
        <v>177</v>
      </c>
      <c r="K2" s="120" t="s">
        <v>178</v>
      </c>
      <c r="L2" s="125" t="s">
        <v>470</v>
      </c>
      <c r="M2" s="126" t="s">
        <v>179</v>
      </c>
    </row>
    <row r="3" spans="1:13" ht="57.75">
      <c r="A3" s="120">
        <v>2</v>
      </c>
      <c r="B3" s="121" t="s">
        <v>180</v>
      </c>
      <c r="C3" s="121"/>
      <c r="D3" s="124" t="s">
        <v>173</v>
      </c>
      <c r="E3" s="124" t="s">
        <v>174</v>
      </c>
      <c r="F3" s="120" t="s">
        <v>175</v>
      </c>
      <c r="G3" s="123">
        <v>43053</v>
      </c>
      <c r="H3" s="127">
        <v>44561</v>
      </c>
      <c r="I3" s="121" t="s">
        <v>471</v>
      </c>
      <c r="J3" s="124" t="s">
        <v>181</v>
      </c>
      <c r="K3" s="124" t="s">
        <v>182</v>
      </c>
      <c r="L3" s="121" t="s">
        <v>181</v>
      </c>
      <c r="M3" s="126" t="s">
        <v>183</v>
      </c>
    </row>
    <row r="4" spans="1:13" ht="8.25">
      <c r="A4" s="120">
        <v>3</v>
      </c>
      <c r="B4" s="128" t="s">
        <v>184</v>
      </c>
      <c r="C4" s="129"/>
      <c r="D4" s="120" t="s">
        <v>185</v>
      </c>
      <c r="E4" s="120" t="s">
        <v>174</v>
      </c>
      <c r="F4" s="120"/>
      <c r="G4" s="120"/>
      <c r="H4" s="120" t="s">
        <v>186</v>
      </c>
      <c r="I4" s="121" t="s">
        <v>187</v>
      </c>
      <c r="J4" s="124" t="s">
        <v>181</v>
      </c>
      <c r="K4" s="120" t="s">
        <v>182</v>
      </c>
      <c r="L4" s="121"/>
      <c r="M4" s="126" t="s">
        <v>188</v>
      </c>
    </row>
    <row r="5" spans="1:13" ht="49.5">
      <c r="A5" s="120">
        <v>4</v>
      </c>
      <c r="B5" s="121" t="s">
        <v>189</v>
      </c>
      <c r="C5" s="121"/>
      <c r="D5" s="120" t="s">
        <v>173</v>
      </c>
      <c r="E5" s="120" t="s">
        <v>174</v>
      </c>
      <c r="F5" s="120" t="s">
        <v>175</v>
      </c>
      <c r="G5" s="123" t="s">
        <v>190</v>
      </c>
      <c r="H5" s="120" t="s">
        <v>186</v>
      </c>
      <c r="I5" s="121" t="s">
        <v>472</v>
      </c>
      <c r="J5" s="124" t="s">
        <v>177</v>
      </c>
      <c r="K5" s="120" t="s">
        <v>178</v>
      </c>
      <c r="L5" s="121" t="s">
        <v>191</v>
      </c>
      <c r="M5" s="130" t="s">
        <v>192</v>
      </c>
    </row>
    <row r="6" spans="1:13" ht="66">
      <c r="A6" s="120">
        <v>5</v>
      </c>
      <c r="B6" s="121" t="s">
        <v>193</v>
      </c>
      <c r="C6" s="121" t="s">
        <v>194</v>
      </c>
      <c r="D6" s="120" t="s">
        <v>185</v>
      </c>
      <c r="E6" s="120" t="s">
        <v>174</v>
      </c>
      <c r="F6" s="120" t="s">
        <v>175</v>
      </c>
      <c r="G6" s="123">
        <v>43745</v>
      </c>
      <c r="H6" s="123">
        <v>44475</v>
      </c>
      <c r="I6" s="121" t="s">
        <v>473</v>
      </c>
      <c r="J6" s="124" t="s">
        <v>181</v>
      </c>
      <c r="K6" s="120" t="s">
        <v>182</v>
      </c>
      <c r="L6" s="121" t="s">
        <v>181</v>
      </c>
      <c r="M6" s="126" t="s">
        <v>195</v>
      </c>
    </row>
    <row r="7" spans="1:13" ht="24.75">
      <c r="A7" s="120">
        <v>6</v>
      </c>
      <c r="B7" s="128" t="s">
        <v>196</v>
      </c>
      <c r="C7" s="131" t="s">
        <v>197</v>
      </c>
      <c r="D7" s="120" t="s">
        <v>198</v>
      </c>
      <c r="E7" s="120" t="s">
        <v>199</v>
      </c>
      <c r="F7" s="120"/>
      <c r="G7" s="120" t="s">
        <v>200</v>
      </c>
      <c r="H7" s="123" t="s">
        <v>201</v>
      </c>
      <c r="I7" s="121" t="s">
        <v>202</v>
      </c>
      <c r="J7" s="124" t="s">
        <v>203</v>
      </c>
      <c r="K7" s="120" t="s">
        <v>204</v>
      </c>
      <c r="L7" s="121" t="s">
        <v>203</v>
      </c>
      <c r="M7" s="126" t="s">
        <v>205</v>
      </c>
    </row>
    <row r="8" spans="1:13" ht="16.5">
      <c r="A8" s="120">
        <v>7</v>
      </c>
      <c r="B8" s="121" t="s">
        <v>206</v>
      </c>
      <c r="C8" s="121" t="s">
        <v>207</v>
      </c>
      <c r="D8" s="120" t="s">
        <v>198</v>
      </c>
      <c r="E8" s="120" t="s">
        <v>199</v>
      </c>
      <c r="F8" s="120"/>
      <c r="G8" s="123">
        <v>42370</v>
      </c>
      <c r="H8" s="123" t="s">
        <v>201</v>
      </c>
      <c r="I8" s="121" t="s">
        <v>208</v>
      </c>
      <c r="J8" s="124" t="s">
        <v>203</v>
      </c>
      <c r="K8" s="120" t="s">
        <v>204</v>
      </c>
      <c r="L8" s="121"/>
      <c r="M8" s="132" t="s">
        <v>209</v>
      </c>
    </row>
    <row r="9" spans="1:13" ht="16.5">
      <c r="A9" s="120">
        <v>8</v>
      </c>
      <c r="B9" s="128" t="s">
        <v>210</v>
      </c>
      <c r="C9" s="131" t="s">
        <v>211</v>
      </c>
      <c r="D9" s="120" t="s">
        <v>198</v>
      </c>
      <c r="E9" s="120" t="s">
        <v>199</v>
      </c>
      <c r="F9" s="133" t="s">
        <v>212</v>
      </c>
      <c r="G9" s="120" t="s">
        <v>200</v>
      </c>
      <c r="H9" s="120" t="s">
        <v>201</v>
      </c>
      <c r="I9" s="121" t="s">
        <v>202</v>
      </c>
      <c r="J9" s="124" t="s">
        <v>203</v>
      </c>
      <c r="K9" s="120" t="s">
        <v>204</v>
      </c>
      <c r="L9" s="121"/>
      <c r="M9" s="126" t="s">
        <v>213</v>
      </c>
    </row>
    <row r="10" spans="1:13" ht="33">
      <c r="A10" s="120">
        <v>9</v>
      </c>
      <c r="B10" s="121" t="s">
        <v>214</v>
      </c>
      <c r="C10" s="121" t="s">
        <v>215</v>
      </c>
      <c r="D10" s="120" t="s">
        <v>216</v>
      </c>
      <c r="E10" s="120" t="s">
        <v>199</v>
      </c>
      <c r="F10" s="120" t="s">
        <v>212</v>
      </c>
      <c r="G10" s="120"/>
      <c r="H10" s="120" t="s">
        <v>217</v>
      </c>
      <c r="I10" s="121" t="s">
        <v>218</v>
      </c>
      <c r="J10" s="124" t="s">
        <v>203</v>
      </c>
      <c r="K10" s="120" t="s">
        <v>204</v>
      </c>
      <c r="L10" s="134" t="s">
        <v>219</v>
      </c>
      <c r="M10" s="126" t="s">
        <v>220</v>
      </c>
    </row>
    <row r="11" spans="1:13" ht="16.5">
      <c r="A11" s="120">
        <v>10</v>
      </c>
      <c r="B11" s="121" t="s">
        <v>221</v>
      </c>
      <c r="C11" s="129"/>
      <c r="D11" s="120" t="s">
        <v>216</v>
      </c>
      <c r="E11" s="120" t="s">
        <v>199</v>
      </c>
      <c r="F11" s="120"/>
      <c r="G11" s="120"/>
      <c r="H11" s="120" t="s">
        <v>201</v>
      </c>
      <c r="I11" s="121" t="s">
        <v>222</v>
      </c>
      <c r="J11" s="124"/>
      <c r="K11" s="120" t="s">
        <v>223</v>
      </c>
      <c r="L11" s="121"/>
      <c r="M11" s="126" t="s">
        <v>224</v>
      </c>
    </row>
    <row r="12" spans="1:13" ht="74.25">
      <c r="A12" s="120">
        <v>11</v>
      </c>
      <c r="B12" s="121" t="s">
        <v>225</v>
      </c>
      <c r="C12" s="135" t="s">
        <v>226</v>
      </c>
      <c r="D12" s="120" t="s">
        <v>198</v>
      </c>
      <c r="E12" s="133" t="s">
        <v>199</v>
      </c>
      <c r="F12" s="133" t="s">
        <v>212</v>
      </c>
      <c r="G12" s="123">
        <v>43760</v>
      </c>
      <c r="H12" s="123">
        <v>44490</v>
      </c>
      <c r="I12" s="121" t="s">
        <v>474</v>
      </c>
      <c r="J12" s="124" t="s">
        <v>203</v>
      </c>
      <c r="K12" s="120" t="s">
        <v>204</v>
      </c>
      <c r="L12" s="136"/>
      <c r="M12" s="137" t="s">
        <v>227</v>
      </c>
    </row>
    <row r="13" spans="1:13" ht="8.25">
      <c r="A13" s="120">
        <v>12</v>
      </c>
      <c r="B13" s="121" t="s">
        <v>228</v>
      </c>
      <c r="C13" s="121"/>
      <c r="D13" s="120" t="s">
        <v>216</v>
      </c>
      <c r="E13" s="120" t="s">
        <v>199</v>
      </c>
      <c r="F13" s="120" t="s">
        <v>212</v>
      </c>
      <c r="G13" s="120">
        <v>2012</v>
      </c>
      <c r="H13" s="120" t="s">
        <v>217</v>
      </c>
      <c r="I13" s="121" t="s">
        <v>229</v>
      </c>
      <c r="J13" s="124" t="s">
        <v>203</v>
      </c>
      <c r="K13" s="120" t="s">
        <v>204</v>
      </c>
      <c r="L13" s="121" t="s">
        <v>230</v>
      </c>
      <c r="M13" s="132" t="s">
        <v>231</v>
      </c>
    </row>
    <row r="14" spans="1:13" ht="8.25">
      <c r="A14" s="120">
        <v>13</v>
      </c>
      <c r="B14" s="121" t="s">
        <v>232</v>
      </c>
      <c r="C14" s="122"/>
      <c r="D14" s="120" t="s">
        <v>216</v>
      </c>
      <c r="E14" s="120" t="s">
        <v>233</v>
      </c>
      <c r="F14" s="120"/>
      <c r="G14" s="120"/>
      <c r="H14" s="123" t="s">
        <v>234</v>
      </c>
      <c r="I14" s="121" t="s">
        <v>235</v>
      </c>
      <c r="J14" s="124" t="s">
        <v>203</v>
      </c>
      <c r="K14" s="120" t="s">
        <v>204</v>
      </c>
      <c r="L14" s="121"/>
      <c r="M14" s="126" t="s">
        <v>236</v>
      </c>
    </row>
    <row r="15" spans="1:13" ht="8.25">
      <c r="A15" s="120">
        <v>14</v>
      </c>
      <c r="B15" s="121" t="s">
        <v>237</v>
      </c>
      <c r="C15" s="121" t="s">
        <v>238</v>
      </c>
      <c r="D15" s="120" t="s">
        <v>216</v>
      </c>
      <c r="E15" s="120" t="s">
        <v>239</v>
      </c>
      <c r="F15" s="120" t="s">
        <v>240</v>
      </c>
      <c r="G15" s="120"/>
      <c r="H15" s="120" t="s">
        <v>200</v>
      </c>
      <c r="I15" s="121" t="s">
        <v>241</v>
      </c>
      <c r="J15" s="124" t="s">
        <v>203</v>
      </c>
      <c r="K15" s="120" t="s">
        <v>204</v>
      </c>
      <c r="L15" s="121"/>
      <c r="M15" s="132" t="s">
        <v>242</v>
      </c>
    </row>
    <row r="16" spans="1:13" ht="8.25">
      <c r="A16" s="120">
        <v>15</v>
      </c>
      <c r="B16" s="121" t="s">
        <v>243</v>
      </c>
      <c r="C16" s="121" t="s">
        <v>244</v>
      </c>
      <c r="D16" s="120" t="s">
        <v>216</v>
      </c>
      <c r="E16" s="120" t="s">
        <v>199</v>
      </c>
      <c r="F16" s="120" t="s">
        <v>240</v>
      </c>
      <c r="G16" s="120"/>
      <c r="H16" s="120" t="s">
        <v>200</v>
      </c>
      <c r="I16" s="121" t="s">
        <v>241</v>
      </c>
      <c r="J16" s="124" t="s">
        <v>203</v>
      </c>
      <c r="K16" s="120" t="s">
        <v>204</v>
      </c>
      <c r="L16" s="121"/>
      <c r="M16" s="126" t="s">
        <v>245</v>
      </c>
    </row>
    <row r="17" spans="1:13" ht="8.25">
      <c r="A17" s="120">
        <v>16</v>
      </c>
      <c r="B17" s="121" t="s">
        <v>246</v>
      </c>
      <c r="C17" s="121" t="s">
        <v>247</v>
      </c>
      <c r="D17" s="120" t="s">
        <v>216</v>
      </c>
      <c r="E17" s="124" t="s">
        <v>248</v>
      </c>
      <c r="F17" s="120" t="s">
        <v>240</v>
      </c>
      <c r="G17" s="120"/>
      <c r="H17" s="120" t="s">
        <v>200</v>
      </c>
      <c r="I17" s="121" t="s">
        <v>249</v>
      </c>
      <c r="J17" s="124" t="s">
        <v>203</v>
      </c>
      <c r="K17" s="120" t="s">
        <v>204</v>
      </c>
      <c r="L17" s="121"/>
      <c r="M17" s="126" t="s">
        <v>250</v>
      </c>
    </row>
    <row r="18" spans="1:13" ht="33">
      <c r="A18" s="120">
        <v>17</v>
      </c>
      <c r="B18" s="121" t="s">
        <v>251</v>
      </c>
      <c r="C18" s="121" t="s">
        <v>252</v>
      </c>
      <c r="D18" s="120" t="s">
        <v>216</v>
      </c>
      <c r="E18" s="120" t="s">
        <v>233</v>
      </c>
      <c r="F18" s="120" t="s">
        <v>240</v>
      </c>
      <c r="G18" s="120"/>
      <c r="H18" s="123" t="s">
        <v>234</v>
      </c>
      <c r="I18" s="121" t="s">
        <v>235</v>
      </c>
      <c r="J18" s="124" t="s">
        <v>203</v>
      </c>
      <c r="K18" s="120" t="s">
        <v>204</v>
      </c>
      <c r="L18" s="121" t="s">
        <v>253</v>
      </c>
      <c r="M18" s="126" t="s">
        <v>254</v>
      </c>
    </row>
    <row r="19" spans="1:13" ht="8.25">
      <c r="A19" s="120">
        <v>18</v>
      </c>
      <c r="B19" s="121" t="s">
        <v>255</v>
      </c>
      <c r="C19" s="129"/>
      <c r="D19" s="120" t="s">
        <v>216</v>
      </c>
      <c r="E19" s="120" t="s">
        <v>199</v>
      </c>
      <c r="F19" s="120"/>
      <c r="G19" s="120"/>
      <c r="H19" s="120" t="s">
        <v>201</v>
      </c>
      <c r="I19" s="121" t="s">
        <v>256</v>
      </c>
      <c r="J19" s="124"/>
      <c r="K19" s="120" t="s">
        <v>223</v>
      </c>
      <c r="L19" s="121" t="s">
        <v>257</v>
      </c>
      <c r="M19" s="126" t="s">
        <v>258</v>
      </c>
    </row>
    <row r="20" spans="1:13" ht="8.25">
      <c r="A20" s="120">
        <v>19</v>
      </c>
      <c r="B20" s="121" t="s">
        <v>259</v>
      </c>
      <c r="C20" s="129"/>
      <c r="D20" s="120" t="s">
        <v>216</v>
      </c>
      <c r="E20" s="120" t="s">
        <v>199</v>
      </c>
      <c r="F20" s="120"/>
      <c r="G20" s="120"/>
      <c r="H20" s="123" t="s">
        <v>234</v>
      </c>
      <c r="I20" s="121" t="s">
        <v>235</v>
      </c>
      <c r="J20" s="124" t="s">
        <v>203</v>
      </c>
      <c r="K20" s="120" t="s">
        <v>204</v>
      </c>
      <c r="L20" s="121"/>
      <c r="M20" s="126" t="s">
        <v>260</v>
      </c>
    </row>
    <row r="21" spans="1:13" ht="8.25">
      <c r="A21" s="120">
        <v>20</v>
      </c>
      <c r="B21" s="121" t="s">
        <v>261</v>
      </c>
      <c r="C21" s="122"/>
      <c r="D21" s="120" t="s">
        <v>216</v>
      </c>
      <c r="E21" s="120" t="s">
        <v>199</v>
      </c>
      <c r="F21" s="120" t="s">
        <v>212</v>
      </c>
      <c r="G21" s="120"/>
      <c r="H21" s="123" t="s">
        <v>201</v>
      </c>
      <c r="I21" s="121" t="s">
        <v>262</v>
      </c>
      <c r="J21" s="124"/>
      <c r="K21" s="120" t="s">
        <v>223</v>
      </c>
      <c r="L21" s="121"/>
      <c r="M21" s="126" t="s">
        <v>263</v>
      </c>
    </row>
    <row r="22" spans="1:13" ht="8.25">
      <c r="A22" s="120">
        <v>21</v>
      </c>
      <c r="B22" s="121" t="s">
        <v>264</v>
      </c>
      <c r="C22" s="121" t="s">
        <v>265</v>
      </c>
      <c r="D22" s="120" t="s">
        <v>216</v>
      </c>
      <c r="E22" s="120" t="s">
        <v>239</v>
      </c>
      <c r="F22" s="120" t="s">
        <v>240</v>
      </c>
      <c r="G22" s="120"/>
      <c r="H22" s="120" t="s">
        <v>200</v>
      </c>
      <c r="I22" s="121" t="s">
        <v>266</v>
      </c>
      <c r="J22" s="124" t="s">
        <v>203</v>
      </c>
      <c r="K22" s="120" t="s">
        <v>204</v>
      </c>
      <c r="L22" s="121"/>
      <c r="M22" s="126" t="s">
        <v>267</v>
      </c>
    </row>
    <row r="23" spans="1:13" ht="8.25">
      <c r="A23" s="120">
        <v>22</v>
      </c>
      <c r="B23" s="121" t="s">
        <v>268</v>
      </c>
      <c r="C23" s="121" t="s">
        <v>269</v>
      </c>
      <c r="D23" s="120" t="s">
        <v>216</v>
      </c>
      <c r="E23" s="120" t="s">
        <v>199</v>
      </c>
      <c r="F23" s="120" t="s">
        <v>240</v>
      </c>
      <c r="G23" s="120"/>
      <c r="H23" s="120" t="s">
        <v>200</v>
      </c>
      <c r="I23" s="121" t="s">
        <v>270</v>
      </c>
      <c r="J23" s="124" t="s">
        <v>203</v>
      </c>
      <c r="K23" s="120" t="s">
        <v>204</v>
      </c>
      <c r="L23" s="121"/>
      <c r="M23" s="126" t="s">
        <v>271</v>
      </c>
    </row>
    <row r="24" spans="1:13" ht="8.25">
      <c r="A24" s="120">
        <v>23</v>
      </c>
      <c r="B24" s="121" t="s">
        <v>272</v>
      </c>
      <c r="C24" s="122"/>
      <c r="D24" s="120" t="s">
        <v>216</v>
      </c>
      <c r="E24" s="120" t="s">
        <v>233</v>
      </c>
      <c r="F24" s="120"/>
      <c r="G24" s="120"/>
      <c r="H24" s="123" t="s">
        <v>273</v>
      </c>
      <c r="I24" s="121" t="s">
        <v>235</v>
      </c>
      <c r="J24" s="124" t="s">
        <v>203</v>
      </c>
      <c r="K24" s="120" t="s">
        <v>204</v>
      </c>
      <c r="L24" s="121"/>
      <c r="M24" s="132" t="s">
        <v>274</v>
      </c>
    </row>
    <row r="25" spans="1:13" ht="8.25">
      <c r="A25" s="120">
        <v>24</v>
      </c>
      <c r="B25" s="121" t="s">
        <v>275</v>
      </c>
      <c r="C25" s="122"/>
      <c r="D25" s="120" t="s">
        <v>216</v>
      </c>
      <c r="E25" s="120" t="s">
        <v>233</v>
      </c>
      <c r="F25" s="120"/>
      <c r="G25" s="120"/>
      <c r="H25" s="123" t="s">
        <v>234</v>
      </c>
      <c r="I25" s="121" t="s">
        <v>235</v>
      </c>
      <c r="J25" s="124" t="s">
        <v>203</v>
      </c>
      <c r="K25" s="120" t="s">
        <v>204</v>
      </c>
      <c r="L25" s="121"/>
      <c r="M25" s="126" t="s">
        <v>276</v>
      </c>
    </row>
    <row r="26" spans="1:13" ht="66">
      <c r="A26" s="120">
        <v>25</v>
      </c>
      <c r="B26" s="121" t="s">
        <v>277</v>
      </c>
      <c r="C26" s="128"/>
      <c r="D26" s="120" t="s">
        <v>216</v>
      </c>
      <c r="E26" s="120" t="s">
        <v>199</v>
      </c>
      <c r="F26" s="120" t="s">
        <v>212</v>
      </c>
      <c r="G26" s="123">
        <v>43983</v>
      </c>
      <c r="H26" s="123" t="s">
        <v>201</v>
      </c>
      <c r="I26" s="121" t="s">
        <v>475</v>
      </c>
      <c r="J26" s="124" t="s">
        <v>203</v>
      </c>
      <c r="K26" s="120" t="s">
        <v>204</v>
      </c>
      <c r="L26" s="121" t="s">
        <v>476</v>
      </c>
      <c r="M26" s="126" t="s">
        <v>278</v>
      </c>
    </row>
    <row r="27" spans="1:13" ht="66">
      <c r="A27" s="120">
        <v>26</v>
      </c>
      <c r="B27" s="121" t="s">
        <v>279</v>
      </c>
      <c r="C27" s="131" t="s">
        <v>280</v>
      </c>
      <c r="D27" s="120" t="s">
        <v>281</v>
      </c>
      <c r="E27" s="120" t="s">
        <v>282</v>
      </c>
      <c r="F27" s="120" t="s">
        <v>283</v>
      </c>
      <c r="G27" s="123">
        <v>43982</v>
      </c>
      <c r="H27" s="123">
        <v>44481</v>
      </c>
      <c r="I27" s="121" t="s">
        <v>477</v>
      </c>
      <c r="J27" s="124" t="s">
        <v>284</v>
      </c>
      <c r="K27" s="120" t="s">
        <v>285</v>
      </c>
      <c r="L27" s="121" t="s">
        <v>478</v>
      </c>
      <c r="M27" s="126" t="s">
        <v>278</v>
      </c>
    </row>
    <row r="28" spans="1:13" ht="33">
      <c r="A28" s="120">
        <v>27</v>
      </c>
      <c r="B28" s="121" t="s">
        <v>286</v>
      </c>
      <c r="C28" s="121" t="s">
        <v>287</v>
      </c>
      <c r="D28" s="120" t="s">
        <v>216</v>
      </c>
      <c r="E28" s="120" t="s">
        <v>199</v>
      </c>
      <c r="F28" s="120" t="s">
        <v>212</v>
      </c>
      <c r="G28" s="120"/>
      <c r="H28" s="124" t="s">
        <v>479</v>
      </c>
      <c r="I28" s="121" t="s">
        <v>480</v>
      </c>
      <c r="J28" s="124" t="s">
        <v>288</v>
      </c>
      <c r="K28" s="120" t="s">
        <v>223</v>
      </c>
      <c r="L28" s="121"/>
      <c r="M28" s="126" t="s">
        <v>289</v>
      </c>
    </row>
    <row r="29" spans="1:13" ht="8.25">
      <c r="A29" s="120">
        <v>28</v>
      </c>
      <c r="B29" s="121" t="s">
        <v>290</v>
      </c>
      <c r="C29" s="122"/>
      <c r="D29" s="120" t="s">
        <v>216</v>
      </c>
      <c r="E29" s="120" t="s">
        <v>233</v>
      </c>
      <c r="F29" s="120"/>
      <c r="G29" s="120"/>
      <c r="H29" s="123" t="s">
        <v>234</v>
      </c>
      <c r="I29" s="121" t="s">
        <v>235</v>
      </c>
      <c r="J29" s="124" t="s">
        <v>203</v>
      </c>
      <c r="K29" s="120" t="s">
        <v>204</v>
      </c>
      <c r="L29" s="121"/>
      <c r="M29" s="132" t="s">
        <v>291</v>
      </c>
    </row>
    <row r="30" spans="1:13" ht="8.25">
      <c r="A30" s="120">
        <v>29</v>
      </c>
      <c r="B30" s="121" t="s">
        <v>292</v>
      </c>
      <c r="C30" s="122"/>
      <c r="D30" s="120" t="s">
        <v>216</v>
      </c>
      <c r="E30" s="120" t="s">
        <v>199</v>
      </c>
      <c r="F30" s="120"/>
      <c r="G30" s="120"/>
      <c r="H30" s="123" t="s">
        <v>234</v>
      </c>
      <c r="I30" s="121" t="s">
        <v>293</v>
      </c>
      <c r="J30" s="124" t="s">
        <v>203</v>
      </c>
      <c r="K30" s="120" t="s">
        <v>204</v>
      </c>
      <c r="L30" s="128"/>
      <c r="M30" s="126" t="s">
        <v>294</v>
      </c>
    </row>
    <row r="31" spans="1:13" ht="33">
      <c r="A31" s="120">
        <v>30</v>
      </c>
      <c r="B31" s="121" t="s">
        <v>295</v>
      </c>
      <c r="C31" s="121" t="s">
        <v>296</v>
      </c>
      <c r="D31" s="120" t="s">
        <v>216</v>
      </c>
      <c r="E31" s="120" t="s">
        <v>233</v>
      </c>
      <c r="F31" s="120"/>
      <c r="G31" s="120"/>
      <c r="H31" s="123" t="s">
        <v>234</v>
      </c>
      <c r="I31" s="121" t="s">
        <v>297</v>
      </c>
      <c r="J31" s="124" t="s">
        <v>203</v>
      </c>
      <c r="K31" s="120" t="s">
        <v>204</v>
      </c>
      <c r="L31" s="121"/>
      <c r="M31" s="126" t="s">
        <v>298</v>
      </c>
    </row>
    <row r="32" spans="1:13" ht="69.75">
      <c r="A32" s="120">
        <v>31</v>
      </c>
      <c r="B32" s="121" t="s">
        <v>299</v>
      </c>
      <c r="C32" s="121" t="s">
        <v>300</v>
      </c>
      <c r="D32" s="120" t="s">
        <v>216</v>
      </c>
      <c r="E32" s="120" t="s">
        <v>199</v>
      </c>
      <c r="F32" s="120" t="s">
        <v>240</v>
      </c>
      <c r="G32" s="120"/>
      <c r="H32" s="120" t="s">
        <v>200</v>
      </c>
      <c r="I32" s="121" t="s">
        <v>301</v>
      </c>
      <c r="J32" s="124" t="s">
        <v>203</v>
      </c>
      <c r="K32" s="120" t="s">
        <v>204</v>
      </c>
      <c r="L32" s="121"/>
      <c r="M32" s="126" t="s">
        <v>302</v>
      </c>
    </row>
    <row r="33" spans="1:13" ht="7.5">
      <c r="A33" s="120">
        <v>32</v>
      </c>
      <c r="B33" s="121" t="s">
        <v>303</v>
      </c>
      <c r="C33" s="122"/>
      <c r="D33" s="120" t="s">
        <v>216</v>
      </c>
      <c r="E33" s="120" t="s">
        <v>233</v>
      </c>
      <c r="F33" s="120"/>
      <c r="G33" s="120"/>
      <c r="H33" s="123" t="s">
        <v>234</v>
      </c>
      <c r="I33" s="121" t="s">
        <v>304</v>
      </c>
      <c r="J33" s="124" t="s">
        <v>203</v>
      </c>
      <c r="K33" s="120" t="s">
        <v>204</v>
      </c>
      <c r="L33" s="121"/>
      <c r="M33" s="126" t="s">
        <v>305</v>
      </c>
    </row>
    <row r="34" spans="1:13" ht="7.5">
      <c r="A34" s="120">
        <v>33</v>
      </c>
      <c r="B34" s="121" t="s">
        <v>306</v>
      </c>
      <c r="C34" s="122"/>
      <c r="D34" s="120" t="s">
        <v>216</v>
      </c>
      <c r="E34" s="120" t="s">
        <v>233</v>
      </c>
      <c r="F34" s="120"/>
      <c r="G34" s="120"/>
      <c r="H34" s="123" t="s">
        <v>234</v>
      </c>
      <c r="I34" s="121" t="s">
        <v>304</v>
      </c>
      <c r="J34" s="124" t="s">
        <v>203</v>
      </c>
      <c r="K34" s="120" t="s">
        <v>204</v>
      </c>
      <c r="L34" s="121"/>
      <c r="M34" s="126" t="s">
        <v>307</v>
      </c>
    </row>
    <row r="35" spans="1:13" ht="23.25">
      <c r="A35" s="120">
        <v>34</v>
      </c>
      <c r="B35" s="121" t="s">
        <v>308</v>
      </c>
      <c r="C35" s="122"/>
      <c r="D35" s="120" t="s">
        <v>198</v>
      </c>
      <c r="E35" s="120" t="s">
        <v>199</v>
      </c>
      <c r="F35" s="120" t="s">
        <v>212</v>
      </c>
      <c r="G35" s="120"/>
      <c r="H35" s="123" t="s">
        <v>309</v>
      </c>
      <c r="I35" s="121" t="s">
        <v>310</v>
      </c>
      <c r="J35" s="124" t="s">
        <v>288</v>
      </c>
      <c r="K35" s="120" t="s">
        <v>223</v>
      </c>
      <c r="L35" s="121" t="s">
        <v>311</v>
      </c>
      <c r="M35" s="126" t="s">
        <v>312</v>
      </c>
    </row>
    <row r="36" spans="1:13" ht="30.75">
      <c r="A36" s="120">
        <v>35</v>
      </c>
      <c r="B36" s="121" t="s">
        <v>313</v>
      </c>
      <c r="C36" s="121" t="s">
        <v>314</v>
      </c>
      <c r="D36" s="120" t="s">
        <v>216</v>
      </c>
      <c r="E36" s="120" t="s">
        <v>239</v>
      </c>
      <c r="F36" s="120" t="s">
        <v>240</v>
      </c>
      <c r="G36" s="120"/>
      <c r="H36" s="120" t="s">
        <v>200</v>
      </c>
      <c r="I36" s="121" t="s">
        <v>315</v>
      </c>
      <c r="J36" s="124" t="s">
        <v>203</v>
      </c>
      <c r="K36" s="120" t="s">
        <v>204</v>
      </c>
      <c r="L36" s="121"/>
      <c r="M36" s="126" t="s">
        <v>316</v>
      </c>
    </row>
    <row r="37" spans="1:13" ht="46.5">
      <c r="A37" s="120">
        <v>36</v>
      </c>
      <c r="B37" s="121" t="s">
        <v>317</v>
      </c>
      <c r="C37" s="138" t="s">
        <v>318</v>
      </c>
      <c r="D37" s="133" t="s">
        <v>216</v>
      </c>
      <c r="E37" s="120" t="s">
        <v>319</v>
      </c>
      <c r="F37" s="120" t="s">
        <v>240</v>
      </c>
      <c r="G37" s="123">
        <v>43040</v>
      </c>
      <c r="H37" s="120" t="s">
        <v>200</v>
      </c>
      <c r="I37" s="121" t="s">
        <v>320</v>
      </c>
      <c r="J37" s="124" t="s">
        <v>321</v>
      </c>
      <c r="K37" s="120" t="s">
        <v>204</v>
      </c>
      <c r="L37" s="121"/>
      <c r="M37" s="132" t="s">
        <v>322</v>
      </c>
    </row>
    <row r="38" spans="1:13" ht="15">
      <c r="A38" s="120">
        <v>37</v>
      </c>
      <c r="B38" s="121" t="s">
        <v>323</v>
      </c>
      <c r="C38" s="121" t="s">
        <v>324</v>
      </c>
      <c r="D38" s="133" t="s">
        <v>216</v>
      </c>
      <c r="E38" s="120" t="s">
        <v>325</v>
      </c>
      <c r="F38" s="120" t="s">
        <v>240</v>
      </c>
      <c r="G38" s="123">
        <v>43040</v>
      </c>
      <c r="H38" s="120" t="s">
        <v>200</v>
      </c>
      <c r="I38" s="121"/>
      <c r="J38" s="124" t="s">
        <v>321</v>
      </c>
      <c r="K38" s="120" t="s">
        <v>204</v>
      </c>
      <c r="L38" s="121"/>
      <c r="M38" s="132" t="s">
        <v>326</v>
      </c>
    </row>
    <row r="39" spans="1:13" ht="23.25">
      <c r="A39" s="120">
        <v>38</v>
      </c>
      <c r="B39" s="121" t="s">
        <v>327</v>
      </c>
      <c r="C39" s="121" t="s">
        <v>328</v>
      </c>
      <c r="D39" s="133" t="s">
        <v>216</v>
      </c>
      <c r="E39" s="120" t="s">
        <v>325</v>
      </c>
      <c r="F39" s="120" t="s">
        <v>240</v>
      </c>
      <c r="G39" s="123">
        <v>43040</v>
      </c>
      <c r="H39" s="120" t="s">
        <v>200</v>
      </c>
      <c r="I39" s="121"/>
      <c r="J39" s="124" t="s">
        <v>321</v>
      </c>
      <c r="K39" s="120" t="s">
        <v>204</v>
      </c>
      <c r="L39" s="121"/>
      <c r="M39" s="132" t="s">
        <v>329</v>
      </c>
    </row>
    <row r="40" spans="1:13" ht="30.75">
      <c r="A40" s="120">
        <v>39</v>
      </c>
      <c r="B40" s="121" t="s">
        <v>330</v>
      </c>
      <c r="C40" s="121" t="s">
        <v>331</v>
      </c>
      <c r="D40" s="120" t="s">
        <v>198</v>
      </c>
      <c r="E40" s="120" t="s">
        <v>199</v>
      </c>
      <c r="F40" s="120" t="s">
        <v>212</v>
      </c>
      <c r="G40" s="123">
        <v>42736</v>
      </c>
      <c r="H40" s="120" t="s">
        <v>217</v>
      </c>
      <c r="I40" s="121" t="s">
        <v>202</v>
      </c>
      <c r="J40" s="124" t="s">
        <v>203</v>
      </c>
      <c r="K40" s="120" t="s">
        <v>204</v>
      </c>
      <c r="L40" s="121"/>
      <c r="M40" s="139" t="s">
        <v>332</v>
      </c>
    </row>
    <row r="41" spans="1:13" ht="39">
      <c r="A41" s="120">
        <v>40</v>
      </c>
      <c r="B41" s="121" t="s">
        <v>333</v>
      </c>
      <c r="C41" s="121" t="s">
        <v>334</v>
      </c>
      <c r="D41" s="120" t="s">
        <v>198</v>
      </c>
      <c r="E41" s="120" t="s">
        <v>233</v>
      </c>
      <c r="F41" s="120"/>
      <c r="G41" s="123">
        <v>42736</v>
      </c>
      <c r="H41" s="120" t="s">
        <v>217</v>
      </c>
      <c r="I41" s="121" t="s">
        <v>202</v>
      </c>
      <c r="J41" s="124" t="s">
        <v>203</v>
      </c>
      <c r="K41" s="120" t="s">
        <v>204</v>
      </c>
      <c r="L41" s="121"/>
      <c r="M41" s="132" t="s">
        <v>335</v>
      </c>
    </row>
    <row r="42" spans="1:13" ht="23.25">
      <c r="A42" s="120">
        <v>41</v>
      </c>
      <c r="B42" s="121" t="s">
        <v>336</v>
      </c>
      <c r="C42" s="121" t="s">
        <v>337</v>
      </c>
      <c r="D42" s="120" t="s">
        <v>198</v>
      </c>
      <c r="E42" s="120" t="s">
        <v>338</v>
      </c>
      <c r="F42" s="120"/>
      <c r="G42" s="123">
        <v>42736</v>
      </c>
      <c r="H42" s="120" t="s">
        <v>217</v>
      </c>
      <c r="I42" s="121" t="s">
        <v>202</v>
      </c>
      <c r="J42" s="124" t="s">
        <v>203</v>
      </c>
      <c r="K42" s="120" t="s">
        <v>204</v>
      </c>
      <c r="L42" s="121"/>
      <c r="M42" s="132" t="s">
        <v>339</v>
      </c>
    </row>
    <row r="43" spans="1:13" ht="30.75">
      <c r="A43" s="120">
        <v>42</v>
      </c>
      <c r="B43" s="121" t="s">
        <v>340</v>
      </c>
      <c r="C43" s="121" t="s">
        <v>341</v>
      </c>
      <c r="D43" s="120" t="s">
        <v>198</v>
      </c>
      <c r="E43" s="120" t="s">
        <v>199</v>
      </c>
      <c r="F43" s="120"/>
      <c r="G43" s="123">
        <v>42736</v>
      </c>
      <c r="H43" s="120" t="s">
        <v>217</v>
      </c>
      <c r="I43" s="121" t="s">
        <v>202</v>
      </c>
      <c r="J43" s="124" t="s">
        <v>203</v>
      </c>
      <c r="K43" s="120" t="s">
        <v>204</v>
      </c>
      <c r="L43" s="121"/>
      <c r="M43" s="132" t="s">
        <v>342</v>
      </c>
    </row>
    <row r="44" spans="1:13" ht="39">
      <c r="A44" s="120">
        <v>43</v>
      </c>
      <c r="B44" s="121" t="s">
        <v>343</v>
      </c>
      <c r="C44" s="121" t="s">
        <v>344</v>
      </c>
      <c r="D44" s="120" t="s">
        <v>198</v>
      </c>
      <c r="E44" s="120" t="s">
        <v>199</v>
      </c>
      <c r="F44" s="120"/>
      <c r="G44" s="123">
        <v>42736</v>
      </c>
      <c r="H44" s="120" t="s">
        <v>217</v>
      </c>
      <c r="I44" s="121" t="s">
        <v>202</v>
      </c>
      <c r="J44" s="124" t="s">
        <v>203</v>
      </c>
      <c r="K44" s="120" t="s">
        <v>204</v>
      </c>
      <c r="L44" s="121"/>
      <c r="M44" s="132" t="s">
        <v>345</v>
      </c>
    </row>
    <row r="45" spans="1:13" ht="54">
      <c r="A45" s="120">
        <v>44</v>
      </c>
      <c r="B45" s="121" t="s">
        <v>346</v>
      </c>
      <c r="C45" s="138" t="s">
        <v>347</v>
      </c>
      <c r="D45" s="120" t="s">
        <v>198</v>
      </c>
      <c r="E45" s="120" t="s">
        <v>199</v>
      </c>
      <c r="F45" s="120"/>
      <c r="G45" s="123">
        <v>42736</v>
      </c>
      <c r="H45" s="120" t="s">
        <v>217</v>
      </c>
      <c r="I45" s="121" t="s">
        <v>202</v>
      </c>
      <c r="J45" s="124" t="s">
        <v>203</v>
      </c>
      <c r="K45" s="120" t="s">
        <v>204</v>
      </c>
      <c r="L45" s="121"/>
      <c r="M45" s="132" t="s">
        <v>348</v>
      </c>
    </row>
    <row r="46" spans="1:13" ht="23.25">
      <c r="A46" s="120">
        <v>45</v>
      </c>
      <c r="B46" s="121" t="s">
        <v>349</v>
      </c>
      <c r="C46" s="121" t="s">
        <v>350</v>
      </c>
      <c r="D46" s="120" t="s">
        <v>198</v>
      </c>
      <c r="E46" s="120" t="s">
        <v>351</v>
      </c>
      <c r="F46" s="120"/>
      <c r="G46" s="123">
        <v>42736</v>
      </c>
      <c r="H46" s="120" t="s">
        <v>217</v>
      </c>
      <c r="I46" s="121" t="s">
        <v>202</v>
      </c>
      <c r="J46" s="124" t="s">
        <v>203</v>
      </c>
      <c r="K46" s="120" t="s">
        <v>204</v>
      </c>
      <c r="L46" s="121"/>
      <c r="M46" s="132" t="s">
        <v>352</v>
      </c>
    </row>
    <row r="47" spans="1:13" ht="30.75">
      <c r="A47" s="120">
        <v>46</v>
      </c>
      <c r="B47" s="121" t="s">
        <v>353</v>
      </c>
      <c r="C47" s="121" t="s">
        <v>354</v>
      </c>
      <c r="D47" s="120" t="s">
        <v>198</v>
      </c>
      <c r="E47" s="120" t="s">
        <v>199</v>
      </c>
      <c r="F47" s="120"/>
      <c r="G47" s="123">
        <v>42736</v>
      </c>
      <c r="H47" s="120" t="s">
        <v>217</v>
      </c>
      <c r="I47" s="121" t="s">
        <v>202</v>
      </c>
      <c r="J47" s="124" t="s">
        <v>203</v>
      </c>
      <c r="K47" s="120" t="s">
        <v>204</v>
      </c>
      <c r="L47" s="121"/>
      <c r="M47" s="135" t="s">
        <v>355</v>
      </c>
    </row>
    <row r="48" spans="1:13" ht="23.25">
      <c r="A48" s="120">
        <v>47</v>
      </c>
      <c r="B48" s="121" t="s">
        <v>356</v>
      </c>
      <c r="C48" s="121" t="s">
        <v>357</v>
      </c>
      <c r="D48" s="120" t="s">
        <v>198</v>
      </c>
      <c r="E48" s="120" t="s">
        <v>351</v>
      </c>
      <c r="F48" s="120"/>
      <c r="G48" s="123">
        <v>42736</v>
      </c>
      <c r="H48" s="120" t="s">
        <v>217</v>
      </c>
      <c r="I48" s="121" t="s">
        <v>202</v>
      </c>
      <c r="J48" s="124" t="s">
        <v>203</v>
      </c>
      <c r="K48" s="120" t="s">
        <v>204</v>
      </c>
      <c r="L48" s="121"/>
      <c r="M48" s="132" t="s">
        <v>358</v>
      </c>
    </row>
    <row r="49" spans="1:13" ht="69.75">
      <c r="A49" s="120">
        <v>48</v>
      </c>
      <c r="B49" s="121" t="s">
        <v>359</v>
      </c>
      <c r="C49" s="121" t="s">
        <v>360</v>
      </c>
      <c r="D49" s="120" t="s">
        <v>216</v>
      </c>
      <c r="E49" s="120" t="s">
        <v>199</v>
      </c>
      <c r="F49" s="120" t="s">
        <v>212</v>
      </c>
      <c r="G49" s="123">
        <v>43776</v>
      </c>
      <c r="H49" s="123">
        <v>45291</v>
      </c>
      <c r="I49" s="121" t="s">
        <v>481</v>
      </c>
      <c r="J49" s="124" t="s">
        <v>321</v>
      </c>
      <c r="K49" s="120" t="s">
        <v>204</v>
      </c>
      <c r="L49" s="121"/>
      <c r="M49" s="132" t="s">
        <v>361</v>
      </c>
    </row>
    <row r="50" spans="1:13" ht="30.75">
      <c r="A50" s="120">
        <v>49</v>
      </c>
      <c r="B50" s="121" t="s">
        <v>362</v>
      </c>
      <c r="C50" s="121" t="s">
        <v>363</v>
      </c>
      <c r="D50" s="120" t="s">
        <v>216</v>
      </c>
      <c r="E50" s="120" t="s">
        <v>199</v>
      </c>
      <c r="F50" s="120" t="s">
        <v>240</v>
      </c>
      <c r="G50" s="123">
        <v>43249</v>
      </c>
      <c r="H50" s="120" t="s">
        <v>217</v>
      </c>
      <c r="I50" s="121" t="s">
        <v>364</v>
      </c>
      <c r="J50" s="124" t="s">
        <v>321</v>
      </c>
      <c r="K50" s="120" t="s">
        <v>204</v>
      </c>
      <c r="L50" s="121"/>
      <c r="M50" s="132" t="s">
        <v>365</v>
      </c>
    </row>
    <row r="51" spans="1:13" ht="30.75">
      <c r="A51" s="120">
        <v>50</v>
      </c>
      <c r="B51" s="121" t="s">
        <v>366</v>
      </c>
      <c r="C51" s="121" t="s">
        <v>367</v>
      </c>
      <c r="D51" s="120" t="s">
        <v>216</v>
      </c>
      <c r="E51" s="120" t="s">
        <v>199</v>
      </c>
      <c r="F51" s="120" t="s">
        <v>368</v>
      </c>
      <c r="G51" s="123">
        <v>43469</v>
      </c>
      <c r="H51" s="120" t="s">
        <v>217</v>
      </c>
      <c r="I51" s="121" t="s">
        <v>369</v>
      </c>
      <c r="J51" s="124" t="s">
        <v>321</v>
      </c>
      <c r="K51" s="120" t="s">
        <v>204</v>
      </c>
      <c r="L51" s="121"/>
      <c r="M51" s="132" t="s">
        <v>370</v>
      </c>
    </row>
    <row r="52" spans="1:13" ht="30.75">
      <c r="A52" s="120">
        <v>51</v>
      </c>
      <c r="B52" s="135" t="s">
        <v>371</v>
      </c>
      <c r="C52" s="137" t="s">
        <v>372</v>
      </c>
      <c r="D52" s="124" t="s">
        <v>281</v>
      </c>
      <c r="E52" s="124" t="s">
        <v>282</v>
      </c>
      <c r="F52" s="124" t="s">
        <v>283</v>
      </c>
      <c r="G52" s="127">
        <v>43647</v>
      </c>
      <c r="H52" s="140">
        <v>44408</v>
      </c>
      <c r="I52" s="121" t="s">
        <v>373</v>
      </c>
      <c r="J52" s="124" t="s">
        <v>374</v>
      </c>
      <c r="K52" s="124" t="s">
        <v>375</v>
      </c>
      <c r="L52" s="141" t="s">
        <v>376</v>
      </c>
      <c r="M52" s="135" t="s">
        <v>482</v>
      </c>
    </row>
    <row r="53" spans="1:13" ht="23.25">
      <c r="A53" s="120">
        <v>52</v>
      </c>
      <c r="B53" s="135" t="s">
        <v>377</v>
      </c>
      <c r="C53" s="137" t="s">
        <v>378</v>
      </c>
      <c r="D53" s="124" t="s">
        <v>281</v>
      </c>
      <c r="E53" s="124" t="s">
        <v>282</v>
      </c>
      <c r="F53" s="124" t="s">
        <v>283</v>
      </c>
      <c r="G53" s="127">
        <v>43647</v>
      </c>
      <c r="H53" s="142">
        <v>45107</v>
      </c>
      <c r="I53" s="121" t="s">
        <v>483</v>
      </c>
      <c r="J53" s="124" t="s">
        <v>374</v>
      </c>
      <c r="K53" s="124" t="s">
        <v>375</v>
      </c>
      <c r="L53" s="135" t="s">
        <v>484</v>
      </c>
      <c r="M53" s="135" t="s">
        <v>379</v>
      </c>
    </row>
    <row r="54" spans="1:13" ht="30.75">
      <c r="A54" s="120">
        <v>53</v>
      </c>
      <c r="B54" s="121" t="s">
        <v>380</v>
      </c>
      <c r="C54" s="135" t="s">
        <v>381</v>
      </c>
      <c r="D54" s="124" t="s">
        <v>173</v>
      </c>
      <c r="E54" s="124" t="s">
        <v>282</v>
      </c>
      <c r="F54" s="124" t="s">
        <v>283</v>
      </c>
      <c r="G54" s="143" t="s">
        <v>382</v>
      </c>
      <c r="H54" s="144" t="s">
        <v>383</v>
      </c>
      <c r="I54" s="135" t="s">
        <v>485</v>
      </c>
      <c r="J54" s="124" t="s">
        <v>384</v>
      </c>
      <c r="K54" s="124" t="s">
        <v>182</v>
      </c>
      <c r="L54" s="135"/>
      <c r="M54" s="135" t="s">
        <v>385</v>
      </c>
    </row>
    <row r="55" spans="1:13" ht="23.25">
      <c r="A55" s="120">
        <v>54</v>
      </c>
      <c r="B55" s="135" t="s">
        <v>386</v>
      </c>
      <c r="C55" s="135" t="s">
        <v>387</v>
      </c>
      <c r="D55" s="143" t="s">
        <v>281</v>
      </c>
      <c r="E55" s="133" t="s">
        <v>282</v>
      </c>
      <c r="F55" s="120" t="s">
        <v>175</v>
      </c>
      <c r="G55" s="145">
        <v>44021</v>
      </c>
      <c r="H55" s="123" t="s">
        <v>186</v>
      </c>
      <c r="I55" s="143" t="s">
        <v>388</v>
      </c>
      <c r="J55" s="124" t="s">
        <v>177</v>
      </c>
      <c r="K55" s="120" t="s">
        <v>178</v>
      </c>
      <c r="L55" s="135" t="s">
        <v>389</v>
      </c>
      <c r="M55" s="146" t="s">
        <v>390</v>
      </c>
    </row>
    <row r="56" spans="1:13" ht="30.75">
      <c r="A56" s="120">
        <v>55</v>
      </c>
      <c r="B56" s="146" t="s">
        <v>391</v>
      </c>
      <c r="C56" s="137" t="s">
        <v>392</v>
      </c>
      <c r="D56" s="143" t="s">
        <v>281</v>
      </c>
      <c r="E56" s="133" t="s">
        <v>282</v>
      </c>
      <c r="F56" s="133" t="s">
        <v>393</v>
      </c>
      <c r="G56" s="133"/>
      <c r="H56" s="133" t="s">
        <v>394</v>
      </c>
      <c r="I56" s="133" t="s">
        <v>395</v>
      </c>
      <c r="J56" s="133" t="s">
        <v>396</v>
      </c>
      <c r="K56" s="133" t="s">
        <v>285</v>
      </c>
      <c r="L56" s="146"/>
      <c r="M56" s="135" t="s">
        <v>397</v>
      </c>
    </row>
    <row r="57" spans="1:13" ht="39">
      <c r="A57" s="120">
        <v>56</v>
      </c>
      <c r="B57" s="135" t="s">
        <v>398</v>
      </c>
      <c r="C57" s="135" t="s">
        <v>399</v>
      </c>
      <c r="D57" s="143" t="s">
        <v>185</v>
      </c>
      <c r="E57" s="143" t="s">
        <v>282</v>
      </c>
      <c r="F57" s="143" t="s">
        <v>283</v>
      </c>
      <c r="G57" s="140">
        <v>44109</v>
      </c>
      <c r="H57" s="140">
        <v>44838</v>
      </c>
      <c r="I57" s="141" t="s">
        <v>400</v>
      </c>
      <c r="J57" s="143" t="s">
        <v>374</v>
      </c>
      <c r="K57" s="143" t="s">
        <v>375</v>
      </c>
      <c r="L57" s="135"/>
      <c r="M57" s="135" t="s">
        <v>401</v>
      </c>
    </row>
    <row r="58" spans="1:13" ht="23.25">
      <c r="A58" s="120">
        <v>57</v>
      </c>
      <c r="B58" s="143" t="s">
        <v>402</v>
      </c>
      <c r="C58" s="137" t="s">
        <v>403</v>
      </c>
      <c r="D58" s="143" t="s">
        <v>281</v>
      </c>
      <c r="E58" s="143" t="s">
        <v>174</v>
      </c>
      <c r="F58" s="143" t="s">
        <v>404</v>
      </c>
      <c r="G58" s="140">
        <v>44201</v>
      </c>
      <c r="H58" s="137" t="s">
        <v>405</v>
      </c>
      <c r="I58" s="143" t="s">
        <v>406</v>
      </c>
      <c r="J58" s="143" t="s">
        <v>407</v>
      </c>
      <c r="K58" s="143" t="s">
        <v>407</v>
      </c>
      <c r="L58" s="143"/>
      <c r="M58" s="137" t="s">
        <v>408</v>
      </c>
    </row>
    <row r="59" spans="1:13" ht="30.75">
      <c r="A59" s="120">
        <v>58</v>
      </c>
      <c r="B59" s="137" t="s">
        <v>409</v>
      </c>
      <c r="C59" s="137" t="s">
        <v>410</v>
      </c>
      <c r="D59" s="143" t="s">
        <v>281</v>
      </c>
      <c r="E59" s="143" t="s">
        <v>174</v>
      </c>
      <c r="F59" s="143" t="s">
        <v>411</v>
      </c>
      <c r="G59" s="140">
        <v>44285</v>
      </c>
      <c r="H59" s="140">
        <v>44459</v>
      </c>
      <c r="I59" s="143" t="s">
        <v>412</v>
      </c>
      <c r="J59" s="143" t="s">
        <v>413</v>
      </c>
      <c r="K59" s="143" t="s">
        <v>413</v>
      </c>
      <c r="L59" s="137" t="s">
        <v>414</v>
      </c>
      <c r="M59" s="135" t="s">
        <v>415</v>
      </c>
    </row>
    <row r="60" spans="1:13" ht="30.75">
      <c r="A60" s="120">
        <v>60</v>
      </c>
      <c r="B60" s="135" t="s">
        <v>416</v>
      </c>
      <c r="C60" s="135" t="s">
        <v>417</v>
      </c>
      <c r="D60" s="143" t="s">
        <v>185</v>
      </c>
      <c r="E60" s="143" t="s">
        <v>174</v>
      </c>
      <c r="F60" s="135" t="s">
        <v>418</v>
      </c>
      <c r="G60" s="140">
        <v>44322</v>
      </c>
      <c r="H60" s="140">
        <v>44408</v>
      </c>
      <c r="I60" s="143" t="s">
        <v>419</v>
      </c>
      <c r="J60" s="143" t="s">
        <v>413</v>
      </c>
      <c r="K60" s="143" t="s">
        <v>413</v>
      </c>
      <c r="L60" s="135" t="s">
        <v>420</v>
      </c>
      <c r="M60" s="135" t="s">
        <v>421</v>
      </c>
    </row>
    <row r="61" spans="1:13" ht="23.25">
      <c r="A61" s="120">
        <v>61</v>
      </c>
      <c r="B61" s="135" t="s">
        <v>422</v>
      </c>
      <c r="C61" s="135" t="s">
        <v>423</v>
      </c>
      <c r="D61" s="143" t="s">
        <v>185</v>
      </c>
      <c r="E61" s="143" t="s">
        <v>174</v>
      </c>
      <c r="F61" s="135" t="s">
        <v>418</v>
      </c>
      <c r="G61" s="140">
        <v>44322</v>
      </c>
      <c r="H61" s="140">
        <v>44408</v>
      </c>
      <c r="I61" s="143" t="s">
        <v>419</v>
      </c>
      <c r="J61" s="143" t="s">
        <v>413</v>
      </c>
      <c r="K61" s="143" t="s">
        <v>413</v>
      </c>
      <c r="L61" s="135" t="s">
        <v>420</v>
      </c>
      <c r="M61" s="135" t="s">
        <v>424</v>
      </c>
    </row>
    <row r="62" spans="1:13" ht="30.75">
      <c r="A62" s="120">
        <v>62</v>
      </c>
      <c r="B62" s="135" t="s">
        <v>425</v>
      </c>
      <c r="C62" s="135" t="s">
        <v>426</v>
      </c>
      <c r="D62" s="143" t="s">
        <v>281</v>
      </c>
      <c r="E62" s="143" t="s">
        <v>282</v>
      </c>
      <c r="F62" s="143" t="s">
        <v>411</v>
      </c>
      <c r="G62" s="140">
        <v>44334</v>
      </c>
      <c r="H62" s="142">
        <v>44408</v>
      </c>
      <c r="I62" s="143" t="s">
        <v>427</v>
      </c>
      <c r="J62" s="143" t="s">
        <v>413</v>
      </c>
      <c r="K62" s="143" t="s">
        <v>413</v>
      </c>
      <c r="L62" s="135" t="s">
        <v>428</v>
      </c>
      <c r="M62" s="135" t="s">
        <v>429</v>
      </c>
    </row>
    <row r="63" spans="1:13" ht="23.25">
      <c r="A63" s="120">
        <v>63</v>
      </c>
      <c r="B63" s="135" t="s">
        <v>430</v>
      </c>
      <c r="C63" s="135" t="s">
        <v>431</v>
      </c>
      <c r="D63" s="143" t="s">
        <v>185</v>
      </c>
      <c r="E63" s="143" t="s">
        <v>174</v>
      </c>
      <c r="F63" s="143" t="s">
        <v>411</v>
      </c>
      <c r="G63" s="140">
        <v>44334</v>
      </c>
      <c r="H63" s="142">
        <v>44408</v>
      </c>
      <c r="I63" s="143" t="s">
        <v>427</v>
      </c>
      <c r="J63" s="143" t="s">
        <v>413</v>
      </c>
      <c r="K63" s="143" t="s">
        <v>413</v>
      </c>
      <c r="L63" s="135" t="s">
        <v>432</v>
      </c>
      <c r="M63" s="135" t="s">
        <v>433</v>
      </c>
    </row>
    <row r="64" spans="1:13" ht="78">
      <c r="A64" s="120">
        <v>64</v>
      </c>
      <c r="B64" s="135" t="s">
        <v>434</v>
      </c>
      <c r="C64" s="135" t="s">
        <v>435</v>
      </c>
      <c r="D64" s="143" t="s">
        <v>185</v>
      </c>
      <c r="E64" s="143" t="s">
        <v>436</v>
      </c>
      <c r="F64" s="135" t="s">
        <v>486</v>
      </c>
      <c r="G64" s="140">
        <v>44342</v>
      </c>
      <c r="H64" s="140">
        <v>44428</v>
      </c>
      <c r="I64" s="143" t="s">
        <v>437</v>
      </c>
      <c r="J64" s="143" t="s">
        <v>413</v>
      </c>
      <c r="K64" s="143" t="s">
        <v>413</v>
      </c>
      <c r="L64" s="135" t="s">
        <v>438</v>
      </c>
      <c r="M64" s="135" t="s">
        <v>439</v>
      </c>
    </row>
  </sheetData>
  <sheetProtection/>
  <conditionalFormatting sqref="H55">
    <cfRule type="cellIs" priority="1" dxfId="0" operator="lessThan">
      <formula>'2021年06月可用'!#REF!</formula>
    </cfRule>
  </conditionalFormatting>
  <conditionalFormatting sqref="H2:H36">
    <cfRule type="cellIs" priority="5" dxfId="0" operator="lessThan">
      <formula>'2021年06月可用'!#REF!</formula>
    </cfRule>
  </conditionalFormatting>
  <conditionalFormatting sqref="H37">
    <cfRule type="cellIs" priority="4" dxfId="0" operator="lessThan">
      <formula>'2021年06月可用'!#REF!</formula>
    </cfRule>
  </conditionalFormatting>
  <conditionalFormatting sqref="H38">
    <cfRule type="cellIs" priority="3" dxfId="0" operator="lessThan">
      <formula>'2021年06月可用'!#REF!</formula>
    </cfRule>
  </conditionalFormatting>
  <conditionalFormatting sqref="H39">
    <cfRule type="cellIs" priority="2" dxfId="0" operator="lessThan">
      <formula>'2021年06月可用'!#REF!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3" r:id="rId26" display="http://www.airitilibrary.com"/>
    <hyperlink ref="M5" r:id="rId27" display="http://www.airitibooks.com/"/>
    <hyperlink ref="M13" r:id="rId28" display="http://twu.ebook.hyread.com.tw/index.jsp"/>
    <hyperlink ref="M37" r:id="rId29" display="http://penews.ntupes.edu.tw/cgi-bin/gs32/gsweb.cgi/login?o=dwebmge&amp;cache=1510220027585"/>
    <hyperlink ref="M38" r:id="rId30" display="http://sunology.yatsen.gov.tw   "/>
    <hyperlink ref="M39" r:id="rId31" display="http://stfb.ntl.edu.tw/cgi-bin/gs32/gsweb.cgi/login?o=dwebmge   "/>
    <hyperlink ref="M41" r:id="rId32" display="http://huso.stpi.narl.org.tw/husoc/husokm?000EF3030001000100000000000021C00000001E000000000"/>
    <hyperlink ref="M42" r:id="rId33" display="http://huso.stpi.narl.org.tw/husoc/husokm?000EF3030001000100000000000023000000001E000000000"/>
    <hyperlink ref="M43" r:id="rId34" display="http://huso.stpi.narl.org.tw/husoc/husokm?!!FUNC310"/>
    <hyperlink ref="M44" r:id="rId35" display="http://huso.stpi.narl.org.tw/husoc/husokm?!!FUNC400"/>
    <hyperlink ref="M45" r:id="rId36" display="http://huso.stpi.narl.org.tw/husoc/husokm?0027C6AF000100010000000000001A400000001E000000000"/>
    <hyperlink ref="M46" r:id="rId37" display="http://huso.stpi.narl.org.tw/husoc/husokm?!!FUNC440"/>
    <hyperlink ref="M48" r:id="rId38" display="http://huso.stpi.narl.org.tw/husoc/husokm?!!FUNC340"/>
    <hyperlink ref="M49" r:id="rId39" display="http://www.airitiplagchecker.com/"/>
    <hyperlink ref="M50" r:id="rId40" display="https://gpss.tipo.gov.tw/"/>
    <hyperlink ref="M51" r:id="rId41" display="https://ebird.org/taiwan/home"/>
  </hyperlinks>
  <printOptions/>
  <pageMargins left="0.7" right="0.7" top="0.75" bottom="0.75" header="0.3" footer="0.3"/>
  <pageSetup orientation="portrait" paperSize="9"/>
  <legacyDrawing r:id="rId43"/>
</worksheet>
</file>

<file path=xl/worksheets/sheet5.xml><?xml version="1.0" encoding="utf-8"?>
<worksheet xmlns="http://schemas.openxmlformats.org/spreadsheetml/2006/main" xmlns:r="http://schemas.openxmlformats.org/officeDocument/2006/relationships">
  <dimension ref="A1:M3"/>
  <sheetViews>
    <sheetView zoomScale="50" zoomScaleNormal="50" zoomScalePageLayoutView="0" workbookViewId="0" topLeftCell="A1">
      <selection activeCell="H33" sqref="H33"/>
    </sheetView>
  </sheetViews>
  <sheetFormatPr defaultColWidth="9.00390625" defaultRowHeight="16.5"/>
  <cols>
    <col min="1" max="1" width="6.625" style="106" customWidth="1"/>
    <col min="2" max="2" width="30.50390625" style="0" customWidth="1"/>
    <col min="3" max="3" width="41.50390625" style="0" customWidth="1"/>
    <col min="4" max="4" width="8.625" style="0" customWidth="1"/>
    <col min="5" max="5" width="14.00390625" style="0" customWidth="1"/>
    <col min="6" max="6" width="24.87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8.875" style="0" customWidth="1"/>
    <col min="13" max="13" width="35.00390625" style="0" customWidth="1"/>
  </cols>
  <sheetData>
    <row r="1" spans="1:13" s="97" customFormat="1" ht="23.25" customHeight="1">
      <c r="A1" s="95" t="s">
        <v>440</v>
      </c>
      <c r="B1" s="96" t="s">
        <v>441</v>
      </c>
      <c r="C1" s="96" t="s">
        <v>442</v>
      </c>
      <c r="D1" s="95" t="s">
        <v>443</v>
      </c>
      <c r="E1" s="95" t="s">
        <v>444</v>
      </c>
      <c r="F1" s="95" t="s">
        <v>445</v>
      </c>
      <c r="G1" s="95" t="s">
        <v>446</v>
      </c>
      <c r="H1" s="95" t="s">
        <v>447</v>
      </c>
      <c r="I1" s="96" t="s">
        <v>448</v>
      </c>
      <c r="J1" s="96" t="s">
        <v>449</v>
      </c>
      <c r="K1" s="95" t="s">
        <v>450</v>
      </c>
      <c r="L1" s="96" t="s">
        <v>451</v>
      </c>
      <c r="M1" s="96" t="s">
        <v>452</v>
      </c>
    </row>
    <row r="2" spans="1:13" s="15" customFormat="1" ht="174" customHeight="1">
      <c r="A2" s="98">
        <v>65</v>
      </c>
      <c r="B2" s="99" t="s">
        <v>453</v>
      </c>
      <c r="C2" s="100" t="s">
        <v>454</v>
      </c>
      <c r="D2" s="101" t="s">
        <v>455</v>
      </c>
      <c r="E2" s="101" t="s">
        <v>282</v>
      </c>
      <c r="F2" s="101" t="s">
        <v>456</v>
      </c>
      <c r="G2" s="102">
        <v>44355</v>
      </c>
      <c r="H2" s="102">
        <v>44377</v>
      </c>
      <c r="I2" s="101" t="s">
        <v>457</v>
      </c>
      <c r="J2" s="101" t="s">
        <v>413</v>
      </c>
      <c r="K2" s="101" t="s">
        <v>413</v>
      </c>
      <c r="L2" s="103" t="s">
        <v>458</v>
      </c>
      <c r="M2" s="104" t="s">
        <v>459</v>
      </c>
    </row>
    <row r="3" spans="1:13" ht="24">
      <c r="A3" s="105" t="s">
        <v>460</v>
      </c>
      <c r="B3" s="105"/>
      <c r="C3" s="105"/>
      <c r="D3" s="105"/>
      <c r="E3" s="105"/>
      <c r="F3" s="105"/>
      <c r="G3" s="105"/>
      <c r="H3" s="105"/>
      <c r="I3" s="105"/>
      <c r="J3" s="105"/>
      <c r="K3" s="105"/>
      <c r="L3" s="105"/>
      <c r="M3" s="105"/>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4"/>
  <sheetViews>
    <sheetView zoomScale="70" zoomScaleNormal="70" zoomScalePageLayoutView="0" workbookViewId="0" topLeftCell="A1">
      <selection activeCell="F49" sqref="F49"/>
    </sheetView>
  </sheetViews>
  <sheetFormatPr defaultColWidth="9.00390625" defaultRowHeight="16.5"/>
  <cols>
    <col min="1" max="1" width="8.875" style="115" customWidth="1"/>
    <col min="2" max="2" width="23.125" style="115" customWidth="1"/>
    <col min="3" max="3" width="39.50390625" style="115" customWidth="1"/>
    <col min="4" max="4" width="12.125" style="115" customWidth="1"/>
    <col min="5" max="5" width="14.00390625" style="115" customWidth="1"/>
    <col min="6" max="6" width="23.125" style="115" customWidth="1"/>
    <col min="7" max="8" width="12.125" style="115" customWidth="1"/>
    <col min="9" max="9" width="24.125" style="115" customWidth="1"/>
    <col min="10" max="10" width="10.125" style="115" customWidth="1"/>
    <col min="11" max="11" width="8.875" style="115" customWidth="1"/>
    <col min="12" max="12" width="19.875" style="115" customWidth="1"/>
    <col min="13" max="13" width="35.50390625" style="119" customWidth="1"/>
    <col min="14" max="14" width="14.875" style="115" bestFit="1" customWidth="1"/>
    <col min="15" max="16384" width="8.875" style="115" customWidth="1"/>
  </cols>
  <sheetData>
    <row r="1" spans="1:14" s="110" customFormat="1" ht="7.5">
      <c r="A1" s="107" t="s">
        <v>440</v>
      </c>
      <c r="B1" s="108" t="s">
        <v>441</v>
      </c>
      <c r="C1" s="108" t="s">
        <v>442</v>
      </c>
      <c r="D1" s="107" t="s">
        <v>443</v>
      </c>
      <c r="E1" s="107" t="s">
        <v>444</v>
      </c>
      <c r="F1" s="107" t="s">
        <v>445</v>
      </c>
      <c r="G1" s="107" t="s">
        <v>446</v>
      </c>
      <c r="H1" s="107" t="s">
        <v>447</v>
      </c>
      <c r="I1" s="108" t="s">
        <v>448</v>
      </c>
      <c r="J1" s="108" t="s">
        <v>449</v>
      </c>
      <c r="K1" s="107" t="s">
        <v>450</v>
      </c>
      <c r="L1" s="108" t="s">
        <v>451</v>
      </c>
      <c r="M1" s="108" t="s">
        <v>452</v>
      </c>
      <c r="N1" s="109">
        <f ca="1">TODAY()</f>
        <v>44378</v>
      </c>
    </row>
    <row r="2" spans="1:13" ht="101.25">
      <c r="A2" s="111">
        <v>59</v>
      </c>
      <c r="B2" s="112" t="s">
        <v>461</v>
      </c>
      <c r="C2" s="112" t="s">
        <v>462</v>
      </c>
      <c r="D2" s="113" t="s">
        <v>281</v>
      </c>
      <c r="E2" s="113" t="s">
        <v>463</v>
      </c>
      <c r="F2" s="113" t="s">
        <v>464</v>
      </c>
      <c r="G2" s="114">
        <v>44293</v>
      </c>
      <c r="H2" s="114">
        <v>44358</v>
      </c>
      <c r="I2" s="113" t="s">
        <v>465</v>
      </c>
      <c r="J2" s="113" t="s">
        <v>413</v>
      </c>
      <c r="K2" s="113" t="s">
        <v>413</v>
      </c>
      <c r="L2" s="112" t="s">
        <v>428</v>
      </c>
      <c r="M2" s="112" t="s">
        <v>466</v>
      </c>
    </row>
    <row r="3" spans="1:13" s="117" customFormat="1" ht="46.5">
      <c r="A3" s="113">
        <v>65</v>
      </c>
      <c r="B3" s="112" t="s">
        <v>453</v>
      </c>
      <c r="C3" s="112" t="s">
        <v>454</v>
      </c>
      <c r="D3" s="113" t="s">
        <v>455</v>
      </c>
      <c r="E3" s="113" t="s">
        <v>282</v>
      </c>
      <c r="F3" s="113" t="s">
        <v>468</v>
      </c>
      <c r="G3" s="114">
        <v>44355</v>
      </c>
      <c r="H3" s="114">
        <v>44377</v>
      </c>
      <c r="I3" s="113" t="s">
        <v>457</v>
      </c>
      <c r="J3" s="113" t="s">
        <v>413</v>
      </c>
      <c r="K3" s="113" t="s">
        <v>413</v>
      </c>
      <c r="L3" s="116" t="s">
        <v>458</v>
      </c>
      <c r="M3" s="112" t="s">
        <v>459</v>
      </c>
    </row>
    <row r="4" spans="1:13" ht="7.5">
      <c r="A4" s="118" t="s">
        <v>467</v>
      </c>
      <c r="B4" s="118"/>
      <c r="C4" s="118"/>
      <c r="D4" s="118"/>
      <c r="E4" s="118"/>
      <c r="F4" s="118"/>
      <c r="G4" s="118"/>
      <c r="H4" s="118"/>
      <c r="I4" s="118"/>
      <c r="J4" s="118"/>
      <c r="K4" s="118"/>
      <c r="L4" s="118"/>
      <c r="M4" s="118"/>
    </row>
  </sheetData>
  <sheetProtection/>
  <mergeCells count="1">
    <mergeCell ref="A4:M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5"/>
  <sheetViews>
    <sheetView zoomScalePageLayoutView="0" workbookViewId="0" topLeftCell="A1">
      <selection activeCell="F56" sqref="F56"/>
    </sheetView>
  </sheetViews>
  <sheetFormatPr defaultColWidth="9.00390625" defaultRowHeight="16.5"/>
  <cols>
    <col min="1" max="1" width="33.50390625" style="117" customWidth="1"/>
    <col min="2" max="2" width="17.00390625" style="117" customWidth="1"/>
    <col min="3" max="3" width="28.50390625" style="117" customWidth="1"/>
    <col min="4" max="16384" width="9.00390625" style="117" customWidth="1"/>
  </cols>
  <sheetData>
    <row r="1" spans="1:3" ht="22.5" customHeight="1">
      <c r="A1" s="147" t="s">
        <v>487</v>
      </c>
      <c r="B1" s="147" t="s">
        <v>488</v>
      </c>
      <c r="C1" s="147" t="s">
        <v>451</v>
      </c>
    </row>
    <row r="2" spans="1:3" ht="7.5">
      <c r="A2" s="148" t="s">
        <v>489</v>
      </c>
      <c r="B2" s="149">
        <v>11699</v>
      </c>
      <c r="C2" s="150" t="s">
        <v>490</v>
      </c>
    </row>
    <row r="3" spans="1:3" ht="7.5">
      <c r="A3" s="148" t="s">
        <v>491</v>
      </c>
      <c r="B3" s="149">
        <v>10454</v>
      </c>
      <c r="C3" s="150" t="s">
        <v>490</v>
      </c>
    </row>
    <row r="4" spans="1:3" ht="7.5">
      <c r="A4" s="150" t="s">
        <v>492</v>
      </c>
      <c r="B4" s="151">
        <v>1</v>
      </c>
      <c r="C4" s="150" t="s">
        <v>493</v>
      </c>
    </row>
    <row r="5" spans="1:3" ht="7.5">
      <c r="A5" s="148" t="s">
        <v>494</v>
      </c>
      <c r="B5" s="152">
        <v>50</v>
      </c>
      <c r="C5" s="150" t="s">
        <v>495</v>
      </c>
    </row>
    <row r="6" spans="1:3" ht="7.5">
      <c r="A6" s="148" t="s">
        <v>494</v>
      </c>
      <c r="B6" s="151">
        <v>0</v>
      </c>
      <c r="C6" s="150" t="s">
        <v>496</v>
      </c>
    </row>
    <row r="7" spans="1:3" ht="7.5">
      <c r="A7" s="148" t="s">
        <v>497</v>
      </c>
      <c r="B7" s="153">
        <v>1346</v>
      </c>
      <c r="C7" s="150" t="s">
        <v>495</v>
      </c>
    </row>
    <row r="8" spans="1:3" ht="7.5">
      <c r="A8" s="154" t="s">
        <v>498</v>
      </c>
      <c r="B8" s="155">
        <f>SUM(B2:B7)</f>
        <v>23550</v>
      </c>
      <c r="C8" s="156"/>
    </row>
    <row r="9" spans="1:3" ht="7.5">
      <c r="A9" s="146" t="s">
        <v>499</v>
      </c>
      <c r="B9" s="157">
        <v>128</v>
      </c>
      <c r="C9" s="150" t="s">
        <v>493</v>
      </c>
    </row>
    <row r="10" spans="1:3" ht="7.5">
      <c r="A10" s="148" t="s">
        <v>500</v>
      </c>
      <c r="B10" s="150">
        <v>0</v>
      </c>
      <c r="C10" s="150" t="s">
        <v>501</v>
      </c>
    </row>
    <row r="11" spans="1:3" ht="7.5">
      <c r="A11" s="148" t="s">
        <v>502</v>
      </c>
      <c r="B11" s="158">
        <v>635</v>
      </c>
      <c r="C11" s="159" t="s">
        <v>503</v>
      </c>
    </row>
    <row r="12" spans="1:3" ht="7.5">
      <c r="A12" s="148" t="s">
        <v>504</v>
      </c>
      <c r="B12" s="158">
        <v>1</v>
      </c>
      <c r="C12" s="160"/>
    </row>
    <row r="13" spans="1:3" ht="7.5">
      <c r="A13" s="148" t="s">
        <v>505</v>
      </c>
      <c r="B13" s="161">
        <v>259</v>
      </c>
      <c r="C13" s="160"/>
    </row>
    <row r="14" spans="1:3" ht="7.5">
      <c r="A14" s="148" t="s">
        <v>506</v>
      </c>
      <c r="B14" s="161">
        <v>71</v>
      </c>
      <c r="C14" s="162"/>
    </row>
    <row r="15" spans="1:3" ht="7.5">
      <c r="A15" s="154" t="s">
        <v>507</v>
      </c>
      <c r="B15" s="163">
        <f>SUM(B9:B14)</f>
        <v>1094</v>
      </c>
      <c r="C15" s="164"/>
    </row>
  </sheetData>
  <sheetProtection/>
  <mergeCells count="1">
    <mergeCell ref="C11:C14"/>
  </mergeCells>
  <hyperlinks>
    <hyperlink ref="C11" r:id="rId1" display="http://huso.stpi.narl.org.tw/husoc/husokm?000B05950001000100000000000000300000001E00000000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5"/>
  <sheetViews>
    <sheetView zoomScalePageLayoutView="0" workbookViewId="0" topLeftCell="A1">
      <selection activeCell="S49" sqref="S49"/>
    </sheetView>
  </sheetViews>
  <sheetFormatPr defaultColWidth="9.00390625" defaultRowHeight="16.5"/>
  <cols>
    <col min="1" max="1" width="24.125" style="115" customWidth="1"/>
    <col min="2" max="19" width="4.50390625" style="115" customWidth="1"/>
    <col min="20" max="16384" width="8.875" style="115" customWidth="1"/>
  </cols>
  <sheetData>
    <row r="1" spans="1:19" ht="16.5">
      <c r="A1" s="165" t="s">
        <v>513</v>
      </c>
      <c r="B1" s="166" t="s">
        <v>514</v>
      </c>
      <c r="C1" s="166" t="s">
        <v>515</v>
      </c>
      <c r="D1" s="166" t="s">
        <v>516</v>
      </c>
      <c r="E1" s="166" t="s">
        <v>517</v>
      </c>
      <c r="F1" s="166" t="s">
        <v>508</v>
      </c>
      <c r="G1" s="167" t="s">
        <v>518</v>
      </c>
      <c r="H1" s="167" t="s">
        <v>519</v>
      </c>
      <c r="I1" s="167" t="s">
        <v>520</v>
      </c>
      <c r="J1" s="167" t="s">
        <v>521</v>
      </c>
      <c r="K1" s="167" t="s">
        <v>522</v>
      </c>
      <c r="L1" s="167" t="s">
        <v>523</v>
      </c>
      <c r="M1" s="167" t="s">
        <v>524</v>
      </c>
      <c r="N1" s="167" t="s">
        <v>525</v>
      </c>
      <c r="O1" s="167" t="s">
        <v>526</v>
      </c>
      <c r="P1" s="167" t="s">
        <v>527</v>
      </c>
      <c r="Q1" s="167" t="s">
        <v>528</v>
      </c>
      <c r="R1" s="167" t="s">
        <v>529</v>
      </c>
      <c r="S1" s="168" t="s">
        <v>530</v>
      </c>
    </row>
    <row r="2" spans="1:19" ht="8.25">
      <c r="A2" s="169" t="s">
        <v>533</v>
      </c>
      <c r="B2" s="170"/>
      <c r="C2" s="171"/>
      <c r="D2" s="171">
        <v>2500</v>
      </c>
      <c r="E2" s="171">
        <v>32960</v>
      </c>
      <c r="F2" s="171"/>
      <c r="G2" s="172"/>
      <c r="H2" s="172"/>
      <c r="I2" s="172"/>
      <c r="J2" s="172"/>
      <c r="K2" s="172"/>
      <c r="L2" s="172"/>
      <c r="M2" s="172"/>
      <c r="N2" s="172"/>
      <c r="O2" s="172"/>
      <c r="P2" s="172"/>
      <c r="Q2" s="172"/>
      <c r="R2" s="172"/>
      <c r="S2" s="173">
        <f aca="true" t="shared" si="0" ref="S2:S13">SUM(B2:R2)</f>
        <v>35460</v>
      </c>
    </row>
    <row r="3" spans="1:19" ht="8.25">
      <c r="A3" s="169" t="s">
        <v>531</v>
      </c>
      <c r="B3" s="170">
        <v>27</v>
      </c>
      <c r="C3" s="171"/>
      <c r="D3" s="171"/>
      <c r="E3" s="171"/>
      <c r="F3" s="171"/>
      <c r="G3" s="172"/>
      <c r="H3" s="172"/>
      <c r="I3" s="172"/>
      <c r="J3" s="172"/>
      <c r="K3" s="172"/>
      <c r="L3" s="172"/>
      <c r="M3" s="172"/>
      <c r="N3" s="172"/>
      <c r="O3" s="172"/>
      <c r="P3" s="172"/>
      <c r="Q3" s="172"/>
      <c r="R3" s="172"/>
      <c r="S3" s="173">
        <f t="shared" si="0"/>
        <v>27</v>
      </c>
    </row>
    <row r="4" spans="1:19" ht="8.25">
      <c r="A4" s="169" t="s">
        <v>509</v>
      </c>
      <c r="B4" s="170">
        <v>100</v>
      </c>
      <c r="C4" s="171"/>
      <c r="D4" s="171"/>
      <c r="E4" s="171"/>
      <c r="F4" s="171"/>
      <c r="G4" s="172"/>
      <c r="H4" s="172"/>
      <c r="I4" s="172"/>
      <c r="J4" s="172"/>
      <c r="K4" s="172"/>
      <c r="L4" s="172"/>
      <c r="M4" s="172"/>
      <c r="N4" s="172"/>
      <c r="O4" s="172"/>
      <c r="P4" s="172"/>
      <c r="Q4" s="172"/>
      <c r="R4" s="172"/>
      <c r="S4" s="173">
        <f t="shared" si="0"/>
        <v>100</v>
      </c>
    </row>
    <row r="5" spans="1:19" ht="8.25">
      <c r="A5" s="169" t="s">
        <v>532</v>
      </c>
      <c r="B5" s="170">
        <v>1</v>
      </c>
      <c r="C5" s="171"/>
      <c r="D5" s="171"/>
      <c r="E5" s="171"/>
      <c r="F5" s="171"/>
      <c r="G5" s="172"/>
      <c r="H5" s="172"/>
      <c r="I5" s="172"/>
      <c r="J5" s="172"/>
      <c r="K5" s="172"/>
      <c r="L5" s="172"/>
      <c r="M5" s="172"/>
      <c r="N5" s="172"/>
      <c r="O5" s="172"/>
      <c r="P5" s="172"/>
      <c r="Q5" s="172"/>
      <c r="R5" s="172"/>
      <c r="S5" s="173">
        <f t="shared" si="0"/>
        <v>1</v>
      </c>
    </row>
    <row r="6" spans="1:19" ht="8.25">
      <c r="A6" s="169" t="s">
        <v>534</v>
      </c>
      <c r="B6" s="170">
        <v>22</v>
      </c>
      <c r="C6" s="171"/>
      <c r="D6" s="171"/>
      <c r="E6" s="171"/>
      <c r="F6" s="171">
        <v>39</v>
      </c>
      <c r="G6" s="171">
        <v>63</v>
      </c>
      <c r="H6" s="172"/>
      <c r="I6" s="172"/>
      <c r="J6" s="172">
        <v>105</v>
      </c>
      <c r="K6" s="172"/>
      <c r="L6" s="172"/>
      <c r="M6" s="172"/>
      <c r="N6" s="172"/>
      <c r="O6" s="172"/>
      <c r="P6" s="172"/>
      <c r="Q6" s="172"/>
      <c r="R6" s="172"/>
      <c r="S6" s="173">
        <f t="shared" si="0"/>
        <v>229</v>
      </c>
    </row>
    <row r="7" spans="1:19" ht="8.25">
      <c r="A7" s="169" t="s">
        <v>535</v>
      </c>
      <c r="B7" s="170">
        <v>1867</v>
      </c>
      <c r="C7" s="171"/>
      <c r="D7" s="171"/>
      <c r="E7" s="171"/>
      <c r="F7" s="171"/>
      <c r="G7" s="172">
        <v>87</v>
      </c>
      <c r="H7" s="172">
        <v>210</v>
      </c>
      <c r="I7" s="172">
        <v>2280</v>
      </c>
      <c r="J7" s="172">
        <v>290</v>
      </c>
      <c r="K7" s="172">
        <v>1513</v>
      </c>
      <c r="L7" s="172">
        <v>941</v>
      </c>
      <c r="M7" s="172">
        <v>1363</v>
      </c>
      <c r="N7" s="172">
        <v>1126</v>
      </c>
      <c r="O7" s="172">
        <v>1062</v>
      </c>
      <c r="P7" s="172">
        <v>480</v>
      </c>
      <c r="Q7" s="172">
        <v>200</v>
      </c>
      <c r="R7" s="172"/>
      <c r="S7" s="173">
        <f t="shared" si="0"/>
        <v>11419</v>
      </c>
    </row>
    <row r="8" spans="1:19" ht="8.25">
      <c r="A8" s="169" t="s">
        <v>536</v>
      </c>
      <c r="B8" s="170">
        <v>45</v>
      </c>
      <c r="C8" s="171"/>
      <c r="D8" s="171"/>
      <c r="E8" s="171"/>
      <c r="F8" s="171"/>
      <c r="G8" s="172"/>
      <c r="H8" s="172"/>
      <c r="I8" s="172"/>
      <c r="J8" s="172"/>
      <c r="K8" s="172"/>
      <c r="L8" s="172"/>
      <c r="M8" s="172"/>
      <c r="N8" s="172"/>
      <c r="O8" s="172"/>
      <c r="P8" s="172"/>
      <c r="Q8" s="172"/>
      <c r="R8" s="172"/>
      <c r="S8" s="173">
        <f t="shared" si="0"/>
        <v>45</v>
      </c>
    </row>
    <row r="9" spans="1:19" ht="8.25">
      <c r="A9" s="169" t="s">
        <v>537</v>
      </c>
      <c r="B9" s="170"/>
      <c r="C9" s="171"/>
      <c r="D9" s="171"/>
      <c r="E9" s="171"/>
      <c r="F9" s="171"/>
      <c r="G9" s="172"/>
      <c r="H9" s="172"/>
      <c r="I9" s="172"/>
      <c r="J9" s="172">
        <v>60</v>
      </c>
      <c r="K9" s="172"/>
      <c r="L9" s="172"/>
      <c r="M9" s="172"/>
      <c r="N9" s="172"/>
      <c r="O9" s="172"/>
      <c r="P9" s="172"/>
      <c r="Q9" s="172"/>
      <c r="R9" s="172"/>
      <c r="S9" s="173">
        <f t="shared" si="0"/>
        <v>60</v>
      </c>
    </row>
    <row r="10" spans="1:19" ht="8.25">
      <c r="A10" s="169" t="s">
        <v>538</v>
      </c>
      <c r="B10" s="170"/>
      <c r="C10" s="171"/>
      <c r="D10" s="171"/>
      <c r="E10" s="171"/>
      <c r="F10" s="171"/>
      <c r="G10" s="172"/>
      <c r="H10" s="172"/>
      <c r="I10" s="172"/>
      <c r="J10" s="172"/>
      <c r="K10" s="172"/>
      <c r="L10" s="172"/>
      <c r="M10" s="172"/>
      <c r="N10" s="172"/>
      <c r="O10" s="172">
        <v>9</v>
      </c>
      <c r="P10" s="172"/>
      <c r="Q10" s="172">
        <v>31</v>
      </c>
      <c r="R10" s="172"/>
      <c r="S10" s="173">
        <f t="shared" si="0"/>
        <v>40</v>
      </c>
    </row>
    <row r="11" spans="1:19" ht="8.25">
      <c r="A11" s="174" t="s">
        <v>510</v>
      </c>
      <c r="B11" s="170"/>
      <c r="C11" s="171">
        <v>10976</v>
      </c>
      <c r="D11" s="171"/>
      <c r="E11" s="171"/>
      <c r="F11" s="171"/>
      <c r="G11" s="172">
        <v>15252</v>
      </c>
      <c r="H11" s="175"/>
      <c r="I11" s="175"/>
      <c r="J11" s="175"/>
      <c r="K11" s="175"/>
      <c r="L11" s="175"/>
      <c r="M11" s="175"/>
      <c r="N11" s="175"/>
      <c r="O11" s="175"/>
      <c r="P11" s="175"/>
      <c r="Q11" s="175"/>
      <c r="R11" s="175"/>
      <c r="S11" s="173">
        <f t="shared" si="0"/>
        <v>26228</v>
      </c>
    </row>
    <row r="12" spans="1:19" ht="8.25">
      <c r="A12" s="174" t="s">
        <v>511</v>
      </c>
      <c r="B12" s="170"/>
      <c r="C12" s="171"/>
      <c r="D12" s="171"/>
      <c r="E12" s="171"/>
      <c r="F12" s="171"/>
      <c r="G12" s="172"/>
      <c r="H12" s="175"/>
      <c r="I12" s="175"/>
      <c r="J12" s="175"/>
      <c r="K12" s="175"/>
      <c r="L12" s="175"/>
      <c r="M12" s="175"/>
      <c r="N12" s="175"/>
      <c r="O12" s="175"/>
      <c r="P12" s="175"/>
      <c r="Q12" s="175">
        <v>16</v>
      </c>
      <c r="R12" s="175"/>
      <c r="S12" s="173">
        <f t="shared" si="0"/>
        <v>16</v>
      </c>
    </row>
    <row r="13" spans="1:19" ht="8.25">
      <c r="A13" s="174" t="s">
        <v>512</v>
      </c>
      <c r="B13" s="170">
        <v>1</v>
      </c>
      <c r="C13" s="171"/>
      <c r="D13" s="171"/>
      <c r="E13" s="171"/>
      <c r="F13" s="171"/>
      <c r="G13" s="172"/>
      <c r="H13" s="175"/>
      <c r="I13" s="175"/>
      <c r="J13" s="175"/>
      <c r="K13" s="175"/>
      <c r="L13" s="175"/>
      <c r="M13" s="175"/>
      <c r="N13" s="175"/>
      <c r="O13" s="175"/>
      <c r="P13" s="175"/>
      <c r="Q13" s="175"/>
      <c r="R13" s="175"/>
      <c r="S13" s="173">
        <f t="shared" si="0"/>
        <v>1</v>
      </c>
    </row>
    <row r="14" spans="1:19" ht="9.75">
      <c r="A14" s="176" t="s">
        <v>16</v>
      </c>
      <c r="B14" s="177">
        <f aca="true" t="shared" si="1" ref="B14:S14">SUM(B2:B13)</f>
        <v>2063</v>
      </c>
      <c r="C14" s="178">
        <f t="shared" si="1"/>
        <v>10976</v>
      </c>
      <c r="D14" s="178">
        <f t="shared" si="1"/>
        <v>2500</v>
      </c>
      <c r="E14" s="178">
        <f t="shared" si="1"/>
        <v>32960</v>
      </c>
      <c r="F14" s="178">
        <f t="shared" si="1"/>
        <v>39</v>
      </c>
      <c r="G14" s="178">
        <f t="shared" si="1"/>
        <v>15402</v>
      </c>
      <c r="H14" s="178">
        <f t="shared" si="1"/>
        <v>210</v>
      </c>
      <c r="I14" s="178">
        <f t="shared" si="1"/>
        <v>2280</v>
      </c>
      <c r="J14" s="178">
        <f t="shared" si="1"/>
        <v>455</v>
      </c>
      <c r="K14" s="178">
        <f t="shared" si="1"/>
        <v>1513</v>
      </c>
      <c r="L14" s="178">
        <f t="shared" si="1"/>
        <v>941</v>
      </c>
      <c r="M14" s="178">
        <f t="shared" si="1"/>
        <v>1363</v>
      </c>
      <c r="N14" s="178">
        <f t="shared" si="1"/>
        <v>1126</v>
      </c>
      <c r="O14" s="178">
        <f t="shared" si="1"/>
        <v>1071</v>
      </c>
      <c r="P14" s="178">
        <f t="shared" si="1"/>
        <v>480</v>
      </c>
      <c r="Q14" s="178">
        <f t="shared" si="1"/>
        <v>247</v>
      </c>
      <c r="R14" s="178">
        <f t="shared" si="1"/>
        <v>0</v>
      </c>
      <c r="S14" s="179">
        <f t="shared" si="1"/>
        <v>73626</v>
      </c>
    </row>
    <row r="15" ht="8.25">
      <c r="F15" s="180"/>
    </row>
    <row r="30" ht="8.25"/>
    <row r="31" ht="8.25"/>
    <row r="32" ht="8.25"/>
    <row r="33" ht="8.25"/>
    <row r="34" ht="8.25"/>
    <row r="35" ht="8.25"/>
    <row r="36" ht="8.25"/>
    <row r="38" ht="8.25"/>
    <row r="39" ht="8.25"/>
    <row r="40" ht="8.25"/>
    <row r="41" ht="8.25"/>
    <row r="42" ht="8.25"/>
    <row r="43" ht="8.25"/>
    <row r="44" ht="8.25"/>
    <row r="45" ht="8.25"/>
    <row r="46" ht="8.25"/>
    <row r="47" ht="8.25"/>
    <row r="50" ht="8.25"/>
    <row r="51" ht="8.25"/>
    <row r="52" ht="8.25"/>
    <row r="53" ht="8.25"/>
    <row r="54" ht="8.25"/>
    <row r="65" ht="8.25"/>
    <row r="66" ht="8.25"/>
    <row r="67" ht="8.25"/>
    <row r="68" ht="8.25"/>
    <row r="82" ht="8.25"/>
    <row r="83" ht="8.25"/>
    <row r="84" ht="8.25"/>
    <row r="87" ht="8.25"/>
    <row r="88" ht="8.25"/>
    <row r="89" ht="8.25"/>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2021-07-01T06:10:03Z</cp:lastPrinted>
  <dcterms:created xsi:type="dcterms:W3CDTF">2001-12-15T02:38:04Z</dcterms:created>
  <dcterms:modified xsi:type="dcterms:W3CDTF">2021-07-01T06:14:19Z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