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4.統計\11202\"/>
    </mc:Choice>
  </mc:AlternateContent>
  <bookViews>
    <workbookView xWindow="330" yWindow="-45" windowWidth="13770" windowHeight="12105" activeTab="3"/>
  </bookViews>
  <sheets>
    <sheet name="館藏統計表" sheetId="1" r:id="rId1"/>
    <sheet name="贈書人" sheetId="2" r:id="rId2"/>
    <sheet name="工作表3" sheetId="18" r:id="rId3"/>
    <sheet name="贈書清單" sheetId="3" r:id="rId4"/>
  </sheets>
  <definedNames>
    <definedName name="_xlnm._FilterDatabase" localSheetId="3" hidden="1">贈書清單!$A$1:$F$86</definedName>
    <definedName name="_xlnm.Print_Titles" localSheetId="3">贈書清單!$1:$1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C6" i="2" l="1"/>
  <c r="E22" i="1" l="1"/>
  <c r="E23" i="1" l="1"/>
  <c r="E21" i="1"/>
  <c r="E20" i="1"/>
  <c r="E16" i="1"/>
  <c r="E15" i="1"/>
  <c r="D17" i="1"/>
  <c r="C17" i="1"/>
  <c r="E14" i="1"/>
  <c r="E13" i="1"/>
  <c r="E12" i="1"/>
  <c r="E11" i="1"/>
  <c r="E10" i="1"/>
  <c r="E9" i="1"/>
  <c r="E8" i="1"/>
  <c r="E7" i="1"/>
  <c r="E6" i="1"/>
  <c r="E5" i="1"/>
  <c r="E17" i="1" l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電子書使用統計明細
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sz val="9"/>
            <color indexed="81"/>
            <rFont val="細明體"/>
            <family val="3"/>
            <charset val="136"/>
          </rPr>
          <t>瀏覽統計報表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
貸入:我方館向別館申請；貸出:別館申請我方館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<sst xmlns="http://schemas.openxmlformats.org/spreadsheetml/2006/main" count="342" uniqueCount="146">
  <si>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</si>
  <si>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</si>
  <si>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</si>
  <si>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</si>
  <si>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</si>
  <si>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</si>
  <si>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</si>
  <si>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</si>
  <si>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</si>
  <si>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</si>
  <si>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</si>
  <si>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</si>
  <si>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</si>
  <si>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</si>
  <si>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</si>
  <si>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</si>
  <si>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</si>
  <si>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</si>
  <si>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</si>
  <si>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</si>
  <si>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</si>
  <si>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</si>
  <si>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</si>
  <si>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</si>
  <si>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</si>
  <si>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</si>
  <si>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</si>
  <si>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</si>
  <si>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</si>
  <si>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</si>
  <si>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</si>
  <si>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</si>
  <si>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</si>
  <si>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</si>
  <si>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</si>
  <si>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</si>
  <si>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</si>
  <si>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</si>
  <si>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</si>
  <si>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</si>
  <si>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</si>
  <si>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</si>
  <si>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</si>
  <si>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</si>
  <si>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</si>
  <si>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總計</t>
  </si>
  <si>
    <t>校外單位</t>
  </si>
  <si>
    <t>教職員</t>
  </si>
  <si>
    <t>列標籤</t>
  </si>
  <si>
    <t>加總 - 數量</t>
  </si>
  <si>
    <t>Airiti Library
華藝線上圖書館</t>
    <phoneticPr fontId="3" type="noConversion"/>
  </si>
  <si>
    <t>(空白)</t>
  </si>
  <si>
    <t>udn電子書</t>
    <phoneticPr fontId="3" type="noConversion"/>
  </si>
  <si>
    <t>一一一學年度環球科技大學圖書館館藏變動統計表</t>
    <phoneticPr fontId="3" type="noConversion"/>
  </si>
  <si>
    <t>一、電子資料庫(含試用)</t>
    <phoneticPr fontId="3" type="noConversion"/>
  </si>
  <si>
    <t>數位化論文典藏聯盟</t>
    <phoneticPr fontId="3" type="noConversion"/>
  </si>
  <si>
    <t>動腦知識庫</t>
    <phoneticPr fontId="3" type="noConversion"/>
  </si>
  <si>
    <t>AiritiBook
(iRead eBook)</t>
    <phoneticPr fontId="3" type="noConversion"/>
  </si>
  <si>
    <t>AEB Walking Library (Acer )</t>
    <phoneticPr fontId="3" type="noConversion"/>
  </si>
  <si>
    <t>HyRead台灣全文資料庫</t>
    <phoneticPr fontId="3" type="noConversion"/>
  </si>
  <si>
    <t>校內單位</t>
  </si>
  <si>
    <t>0/0</t>
  </si>
  <si>
    <t>身分別</t>
    <phoneticPr fontId="3" type="noConversion"/>
  </si>
  <si>
    <t>捐贈者(個人)</t>
    <phoneticPr fontId="3" type="noConversion"/>
  </si>
  <si>
    <t>校內人員</t>
    <phoneticPr fontId="3" type="noConversion"/>
  </si>
  <si>
    <t>校內單位</t>
    <phoneticPr fontId="3" type="noConversion"/>
  </si>
  <si>
    <t>校外機構</t>
    <phoneticPr fontId="3" type="noConversion"/>
  </si>
  <si>
    <t>統計</t>
  </si>
  <si>
    <t xml:space="preserve"> 製表基準日：112年2月28日</t>
    <phoneticPr fontId="3" type="noConversion"/>
  </si>
  <si>
    <t>製表日期 ：  112年3月01日</t>
    <phoneticPr fontId="3" type="noConversion"/>
  </si>
  <si>
    <t>4/0</t>
    <phoneticPr fontId="3" type="noConversion"/>
  </si>
  <si>
    <t>4/0</t>
    <phoneticPr fontId="3" type="noConversion"/>
  </si>
  <si>
    <r>
      <t xml:space="preserve">(購13 </t>
    </r>
    <r>
      <rPr>
        <sz val="12"/>
        <rFont val="新細明體"/>
        <family val="1"/>
        <charset val="136"/>
      </rPr>
      <t>+ 贈54+試用19 )線上資料庫(種)</t>
    </r>
    <phoneticPr fontId="3" type="noConversion"/>
  </si>
  <si>
    <r>
      <t xml:space="preserve">(訂刊 109 </t>
    </r>
    <r>
      <rPr>
        <sz val="12"/>
        <rFont val="新細明體"/>
        <family val="1"/>
        <charset val="136"/>
      </rPr>
      <t xml:space="preserve">+ 贈刊 209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3" type="noConversion"/>
  </si>
  <si>
    <r>
      <t>(</t>
    </r>
    <r>
      <rPr>
        <sz val="12"/>
        <rFont val="新細明體"/>
        <family val="1"/>
        <charset val="136"/>
      </rPr>
      <t>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3" type="noConversion"/>
  </si>
  <si>
    <t>書籍</t>
  </si>
  <si>
    <t>國家人權委員會</t>
  </si>
  <si>
    <t>期刊</t>
  </si>
  <si>
    <t>震旦行</t>
  </si>
  <si>
    <t>中華民國書法教育學會</t>
  </si>
  <si>
    <t>第一銀行</t>
  </si>
  <si>
    <t>台灣電力公司</t>
  </si>
  <si>
    <t>台北行天宮</t>
  </si>
  <si>
    <t>土木技師公會</t>
  </si>
  <si>
    <t>司法院</t>
  </si>
  <si>
    <t>中華郵政股份有限公司</t>
  </si>
  <si>
    <t>台灣新社會智庫</t>
  </si>
  <si>
    <t>台糖公司</t>
  </si>
  <si>
    <t>林務局</t>
  </si>
  <si>
    <t>中華民國信用合作社聯合社</t>
  </si>
  <si>
    <t>國立臺灣圖書館</t>
  </si>
  <si>
    <t>國立臺北教育大學</t>
  </si>
  <si>
    <t>游宗新</t>
  </si>
  <si>
    <t>台灣光華雜誌</t>
  </si>
  <si>
    <t>台南市政府</t>
  </si>
  <si>
    <t>中央通訊社</t>
  </si>
  <si>
    <t>高雄師範大學</t>
  </si>
  <si>
    <t>基督教宇宙光全人關懷機構</t>
  </si>
  <si>
    <t>會計人雜誌社</t>
  </si>
  <si>
    <t>台灣觀光協會</t>
  </si>
  <si>
    <t>太平洋經濟合作理事會中華民國委員會</t>
  </si>
  <si>
    <t>國立臺灣師範大學科學教育中心</t>
  </si>
  <si>
    <t>中華攝影雜誌社</t>
  </si>
  <si>
    <t>中華民國農會</t>
  </si>
  <si>
    <t>華僑救國聯合總會</t>
  </si>
  <si>
    <t>台灣省稅務研究會</t>
  </si>
  <si>
    <t>法鼓文化</t>
  </si>
  <si>
    <t>教育部</t>
  </si>
  <si>
    <t>臺北藝術大學</t>
  </si>
  <si>
    <t>聖靈月刊雜誌社</t>
  </si>
  <si>
    <t>外交部</t>
  </si>
  <si>
    <t>國立自然科學博物館</t>
  </si>
  <si>
    <t>中華民國工業安全衛生協會</t>
  </si>
  <si>
    <t>朝陽科技大學</t>
  </si>
  <si>
    <t>中華民國大專院校體育總會</t>
  </si>
  <si>
    <t>國防譯粹月刊社</t>
  </si>
  <si>
    <t>國家圖書館</t>
  </si>
  <si>
    <t>國防部空軍司令部</t>
  </si>
  <si>
    <t>財團法人保險事業發展中心</t>
  </si>
  <si>
    <t>澎湖縣政府文化局</t>
  </si>
  <si>
    <t>中華民國的空軍出版社</t>
  </si>
  <si>
    <t>中華民國保護動物協會</t>
  </si>
  <si>
    <t>陽明交通大學經營管理研究所</t>
  </si>
  <si>
    <t>中華民國振動與噪音工程學會</t>
  </si>
  <si>
    <t>政大臺灣實驗教育推動中心</t>
  </si>
  <si>
    <t>財團法人黃昆輝教授教育基金會</t>
  </si>
  <si>
    <t>國家教育研究院</t>
  </si>
  <si>
    <t>淡江大學</t>
  </si>
  <si>
    <t>國立台灣交響樂團</t>
  </si>
  <si>
    <t>臺中市攝影學會</t>
  </si>
  <si>
    <t>虹橋書店</t>
  </si>
  <si>
    <t>白象文化</t>
  </si>
  <si>
    <t>行政院農業委員會</t>
  </si>
  <si>
    <t>行政院農業委會種苗改良繁殖場</t>
  </si>
  <si>
    <t>其他</t>
  </si>
  <si>
    <t>公共事務中心</t>
  </si>
  <si>
    <t>雲林科技大學永續發展與社會實踐研究中心</t>
  </si>
  <si>
    <t>女書文化</t>
  </si>
  <si>
    <t>台北商業大學</t>
  </si>
  <si>
    <t>彰化銀行</t>
  </si>
  <si>
    <t>國立屏東大學</t>
  </si>
  <si>
    <t>登記日期</t>
  </si>
  <si>
    <t>文件類型</t>
  </si>
  <si>
    <t>來文單位名稱</t>
  </si>
  <si>
    <t>捐贈者(個人)</t>
  </si>
  <si>
    <t>2023年2月圖書館受贈圖書資源統計表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</si>
</sst>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??_-;_-@"/>
    <numFmt numFmtId="177" formatCode="#,##0_);[Red]\(#,##0\)"/>
    <numFmt numFmtId="178" formatCode="#,##0_ ;[Red]\-#,##0\ "/>
    <numFmt numFmtId="179" formatCode="#,##0_ "/>
  </numFmts>
  <fonts count="21">
    <font>
      <sz val="12"/>
      <color rgb="FF000000"/>
      <name val="PMingLiu"/>
    </font>
    <font>
      <sz val="12"/>
      <name val="PMingLiu"/>
      <family val="1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7"/>
  </cellStyleXfs>
  <cellXfs count="99"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7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0" fontId="9" fillId="2" borderId="7" xfId="0" applyFont="1" applyFill="1" applyBorder="1" applyAlignment="1"/>
    <xf numFmtId="176" fontId="1" fillId="2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11" fillId="0" borderId="1" xfId="0" applyFont="1" applyBorder="1" applyAlignment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/>
    <xf numFmtId="0" fontId="11" fillId="0" borderId="4" xfId="0" applyFont="1" applyBorder="1" applyAlignment="1"/>
    <xf numFmtId="0" fontId="11" fillId="0" borderId="1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7" xfId="0" applyFont="1" applyBorder="1" applyAlignment="1"/>
    <xf numFmtId="0" fontId="11" fillId="0" borderId="6" xfId="0" applyFont="1" applyBorder="1" applyAlignment="1"/>
    <xf numFmtId="0" fontId="11" fillId="0" borderId="11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" fillId="0" borderId="15" xfId="0" applyFont="1" applyBorder="1" applyAlignment="1"/>
    <xf numFmtId="0" fontId="11" fillId="0" borderId="8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9" fillId="0" borderId="17" xfId="0" applyFont="1" applyFill="1" applyBorder="1" applyAlignment="1">
      <alignment horizontal="right"/>
    </xf>
    <xf numFmtId="0" fontId="1" fillId="0" borderId="17" xfId="0" applyFont="1" applyFill="1" applyBorder="1" applyAlignment="1"/>
    <xf numFmtId="0" fontId="12" fillId="0" borderId="0" xfId="0" applyFont="1" applyFill="1" applyAlignment="1"/>
    <xf numFmtId="176" fontId="1" fillId="0" borderId="7" xfId="0" applyNumberFormat="1" applyFont="1" applyFill="1" applyBorder="1" applyAlignment="1"/>
    <xf numFmtId="176" fontId="15" fillId="0" borderId="7" xfId="0" applyNumberFormat="1" applyFont="1" applyFill="1" applyBorder="1" applyAlignment="1"/>
    <xf numFmtId="0" fontId="11" fillId="0" borderId="1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5" fillId="0" borderId="7" xfId="0" applyFont="1" applyFill="1" applyBorder="1" applyAlignment="1"/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179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177" fontId="1" fillId="0" borderId="7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179" fontId="1" fillId="0" borderId="7" xfId="0" applyNumberFormat="1" applyFont="1" applyFill="1" applyBorder="1" applyAlignment="1">
      <alignment horizontal="right" vertical="center"/>
    </xf>
    <xf numFmtId="0" fontId="19" fillId="2" borderId="18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4" fillId="0" borderId="0" xfId="0" applyFont="1" applyAlignment="1">
      <alignment vertical="top"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1" fillId="0" borderId="15" xfId="0" applyFont="1" applyBorder="1" applyAlignment="1">
      <alignment vertical="center" wrapText="1"/>
    </xf>
    <xf numFmtId="0" fontId="11" fillId="0" borderId="15" xfId="0" applyFont="1" applyBorder="1"/>
    <xf numFmtId="0" fontId="15" fillId="0" borderId="8" xfId="0" applyFont="1" applyFill="1" applyBorder="1" applyAlignment="1">
      <alignment horizontal="right"/>
    </xf>
    <xf numFmtId="0" fontId="15" fillId="0" borderId="9" xfId="0" applyFont="1" applyFill="1" applyBorder="1"/>
    <xf numFmtId="0" fontId="15" fillId="0" borderId="10" xfId="0" applyFont="1" applyFill="1" applyBorder="1"/>
    <xf numFmtId="0" fontId="9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9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8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8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16" fillId="3" borderId="13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986.596257291669" createdVersion="6" refreshedVersion="6" minRefreshableVersion="3" recordCount="85">
  <cacheSource type="worksheet">
    <worksheetSource ref="A1:F86" sheet="贈書清單"/>
  </cacheSource>
  <cacheFields count="6">
    <cacheField name="登記日期" numFmtId="14">
      <sharedItems containsSemiMixedTypes="0" containsNonDate="0" containsDate="1" containsString="0" minDate="2023-02-01T00:00:00" maxDate="2023-02-25T00:00:00"/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2">
        <m/>
        <s v="游宗新"/>
      </sharedItems>
    </cacheField>
    <cacheField name="身分別" numFmtId="0">
      <sharedItems count="3">
        <s v="校外單位"/>
        <s v="教職員"/>
        <s v="校內單位"/>
      </sharedItems>
    </cacheField>
    <cacheField name="數量" numFmtId="0">
      <sharedItems containsSemiMixedTypes="0" containsString="0" containsNumber="1" containsInteger="1" minValue="1" maxValue="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d v="2023-02-01T00:00:00"/>
    <s v="書籍"/>
    <s v="國家人權委員會"/>
    <x v="0"/>
    <x v="0"/>
    <n v="1"/>
  </r>
  <r>
    <d v="2023-02-01T00:00:00"/>
    <s v="期刊"/>
    <s v="震旦行"/>
    <x v="0"/>
    <x v="0"/>
    <n v="1"/>
  </r>
  <r>
    <d v="2023-02-01T00:00:00"/>
    <s v="期刊"/>
    <s v="中華民國書法教育學會"/>
    <x v="0"/>
    <x v="0"/>
    <n v="2"/>
  </r>
  <r>
    <d v="2023-02-01T00:00:00"/>
    <s v="期刊"/>
    <s v="第一銀行"/>
    <x v="0"/>
    <x v="0"/>
    <n v="1"/>
  </r>
  <r>
    <d v="2023-02-01T00:00:00"/>
    <s v="期刊"/>
    <s v="台灣電力公司"/>
    <x v="0"/>
    <x v="0"/>
    <n v="1"/>
  </r>
  <r>
    <d v="2023-02-01T00:00:00"/>
    <s v="期刊"/>
    <s v="台北行天宮"/>
    <x v="0"/>
    <x v="0"/>
    <n v="1"/>
  </r>
  <r>
    <d v="2023-02-01T00:00:00"/>
    <s v="期刊"/>
    <s v="土木技師公會"/>
    <x v="0"/>
    <x v="0"/>
    <n v="1"/>
  </r>
  <r>
    <d v="2023-02-01T00:00:00"/>
    <s v="期刊"/>
    <s v="司法院"/>
    <x v="0"/>
    <x v="0"/>
    <n v="1"/>
  </r>
  <r>
    <d v="2023-02-01T00:00:00"/>
    <s v="期刊"/>
    <s v="中華郵政股份有限公司"/>
    <x v="0"/>
    <x v="0"/>
    <n v="1"/>
  </r>
  <r>
    <d v="2023-02-01T00:00:00"/>
    <s v="期刊"/>
    <s v="台灣新社會智庫"/>
    <x v="0"/>
    <x v="0"/>
    <n v="1"/>
  </r>
  <r>
    <d v="2023-02-01T00:00:00"/>
    <s v="期刊"/>
    <s v="台糖公司"/>
    <x v="0"/>
    <x v="0"/>
    <n v="1"/>
  </r>
  <r>
    <d v="2023-02-01T00:00:00"/>
    <s v="期刊"/>
    <s v="林務局"/>
    <x v="0"/>
    <x v="0"/>
    <n v="1"/>
  </r>
  <r>
    <d v="2023-02-01T00:00:00"/>
    <s v="期刊"/>
    <s v="中華民國信用合作社聯合社"/>
    <x v="0"/>
    <x v="0"/>
    <n v="1"/>
  </r>
  <r>
    <d v="2023-02-01T00:00:00"/>
    <s v="期刊"/>
    <s v="國立臺灣圖書館"/>
    <x v="0"/>
    <x v="0"/>
    <n v="1"/>
  </r>
  <r>
    <d v="2023-02-01T00:00:00"/>
    <s v="期刊"/>
    <s v="國立臺北教育大學"/>
    <x v="0"/>
    <x v="0"/>
    <n v="1"/>
  </r>
  <r>
    <d v="2023-02-06T00:00:00"/>
    <s v="書籍"/>
    <m/>
    <x v="1"/>
    <x v="1"/>
    <n v="77"/>
  </r>
  <r>
    <d v="2023-02-06T00:00:00"/>
    <s v="期刊"/>
    <s v="台灣光華雜誌"/>
    <x v="0"/>
    <x v="0"/>
    <n v="1"/>
  </r>
  <r>
    <d v="2023-02-06T00:00:00"/>
    <s v="期刊"/>
    <s v="台灣光華雜誌"/>
    <x v="0"/>
    <x v="0"/>
    <n v="1"/>
  </r>
  <r>
    <d v="2023-02-06T00:00:00"/>
    <s v="期刊"/>
    <s v="台灣光華雜誌"/>
    <x v="0"/>
    <x v="0"/>
    <n v="1"/>
  </r>
  <r>
    <d v="2023-02-06T00:00:00"/>
    <s v="期刊"/>
    <s v="台南市政府"/>
    <x v="0"/>
    <x v="0"/>
    <n v="1"/>
  </r>
  <r>
    <d v="2023-02-06T00:00:00"/>
    <s v="期刊"/>
    <s v="中央通訊社"/>
    <x v="0"/>
    <x v="0"/>
    <n v="1"/>
  </r>
  <r>
    <d v="2023-02-06T00:00:00"/>
    <s v="期刊"/>
    <s v="高雄師範大學"/>
    <x v="0"/>
    <x v="0"/>
    <n v="3"/>
  </r>
  <r>
    <d v="2023-02-06T00:00:00"/>
    <s v="期刊"/>
    <s v="基督教宇宙光全人關懷機構"/>
    <x v="0"/>
    <x v="0"/>
    <n v="1"/>
  </r>
  <r>
    <d v="2023-02-06T00:00:00"/>
    <s v="期刊"/>
    <s v="會計人雜誌社"/>
    <x v="0"/>
    <x v="0"/>
    <n v="1"/>
  </r>
  <r>
    <d v="2023-02-06T00:00:00"/>
    <s v="期刊"/>
    <s v="台灣觀光協會"/>
    <x v="0"/>
    <x v="0"/>
    <n v="1"/>
  </r>
  <r>
    <d v="2023-02-06T00:00:00"/>
    <s v="期刊"/>
    <s v="太平洋經濟合作理事會中華民國委員會"/>
    <x v="0"/>
    <x v="0"/>
    <n v="1"/>
  </r>
  <r>
    <d v="2023-02-06T00:00:00"/>
    <s v="期刊"/>
    <s v="國立臺灣師範大學科學教育中心"/>
    <x v="0"/>
    <x v="0"/>
    <n v="1"/>
  </r>
  <r>
    <d v="2023-02-06T00:00:00"/>
    <s v="期刊"/>
    <s v="中華攝影雜誌社"/>
    <x v="0"/>
    <x v="0"/>
    <n v="1"/>
  </r>
  <r>
    <d v="2023-02-06T00:00:00"/>
    <s v="期刊"/>
    <s v="中華民國農會"/>
    <x v="0"/>
    <x v="0"/>
    <n v="1"/>
  </r>
  <r>
    <d v="2023-02-06T00:00:00"/>
    <s v="期刊"/>
    <s v="華僑救國聯合總會"/>
    <x v="0"/>
    <x v="0"/>
    <n v="1"/>
  </r>
  <r>
    <d v="2023-02-06T00:00:00"/>
    <s v="期刊"/>
    <s v="台灣省稅務研究會"/>
    <x v="0"/>
    <x v="0"/>
    <n v="1"/>
  </r>
  <r>
    <d v="2023-02-06T00:00:00"/>
    <s v="期刊"/>
    <s v="法鼓文化"/>
    <x v="0"/>
    <x v="0"/>
    <n v="1"/>
  </r>
  <r>
    <d v="2023-02-10T00:00:00"/>
    <s v="書籍"/>
    <s v="教育部"/>
    <x v="0"/>
    <x v="0"/>
    <n v="1"/>
  </r>
  <r>
    <d v="2023-02-10T00:00:00"/>
    <s v="書籍"/>
    <s v="臺北藝術大學"/>
    <x v="0"/>
    <x v="0"/>
    <n v="1"/>
  </r>
  <r>
    <d v="2023-02-10T00:00:00"/>
    <s v="期刊"/>
    <s v="教育部"/>
    <x v="0"/>
    <x v="0"/>
    <n v="3"/>
  </r>
  <r>
    <d v="2023-02-10T00:00:00"/>
    <s v="期刊"/>
    <s v="聖靈月刊雜誌社"/>
    <x v="0"/>
    <x v="0"/>
    <n v="1"/>
  </r>
  <r>
    <d v="2023-02-10T00:00:00"/>
    <s v="期刊"/>
    <s v="外交部"/>
    <x v="0"/>
    <x v="0"/>
    <n v="1"/>
  </r>
  <r>
    <d v="2023-02-10T00:00:00"/>
    <s v="期刊"/>
    <s v="國立自然科學博物館"/>
    <x v="0"/>
    <x v="0"/>
    <n v="1"/>
  </r>
  <r>
    <d v="2023-02-10T00:00:00"/>
    <s v="期刊"/>
    <s v="中華民國工業安全衛生協會"/>
    <x v="0"/>
    <x v="0"/>
    <n v="1"/>
  </r>
  <r>
    <d v="2023-02-10T00:00:00"/>
    <s v="期刊"/>
    <s v="中華民國工業安全衛生協會"/>
    <x v="0"/>
    <x v="0"/>
    <n v="1"/>
  </r>
  <r>
    <d v="2023-02-10T00:00:00"/>
    <s v="期刊"/>
    <s v="土木技師公會"/>
    <x v="0"/>
    <x v="0"/>
    <n v="1"/>
  </r>
  <r>
    <d v="2023-02-10T00:00:00"/>
    <s v="期刊"/>
    <s v="司法院"/>
    <x v="0"/>
    <x v="0"/>
    <n v="1"/>
  </r>
  <r>
    <d v="2023-02-10T00:00:00"/>
    <s v="期刊"/>
    <s v="朝陽科技大學"/>
    <x v="0"/>
    <x v="0"/>
    <n v="1"/>
  </r>
  <r>
    <d v="2023-02-10T00:00:00"/>
    <s v="期刊"/>
    <s v="中華民國大專院校體育總會"/>
    <x v="0"/>
    <x v="0"/>
    <n v="1"/>
  </r>
  <r>
    <d v="2023-02-10T00:00:00"/>
    <s v="期刊"/>
    <s v="國防譯粹月刊社"/>
    <x v="0"/>
    <x v="0"/>
    <n v="1"/>
  </r>
  <r>
    <d v="2023-02-10T00:00:00"/>
    <s v="期刊"/>
    <s v="國家圖書館"/>
    <x v="0"/>
    <x v="0"/>
    <n v="1"/>
  </r>
  <r>
    <d v="2023-02-10T00:00:00"/>
    <s v="期刊"/>
    <s v="國家圖書館"/>
    <x v="0"/>
    <x v="0"/>
    <n v="1"/>
  </r>
  <r>
    <d v="2023-02-10T00:00:00"/>
    <s v="期刊"/>
    <s v="國防部空軍司令部"/>
    <x v="0"/>
    <x v="0"/>
    <n v="1"/>
  </r>
  <r>
    <d v="2023-02-10T00:00:00"/>
    <s v="期刊"/>
    <s v="財團法人保險事業發展中心"/>
    <x v="0"/>
    <x v="0"/>
    <n v="1"/>
  </r>
  <r>
    <d v="2023-02-14T00:00:00"/>
    <s v="書籍"/>
    <s v="澎湖縣政府文化局"/>
    <x v="0"/>
    <x v="0"/>
    <n v="1"/>
  </r>
  <r>
    <d v="2023-02-16T00:00:00"/>
    <s v="期刊"/>
    <s v="司法院"/>
    <x v="0"/>
    <x v="0"/>
    <n v="1"/>
  </r>
  <r>
    <d v="2023-02-16T00:00:00"/>
    <s v="期刊"/>
    <s v="中華民國的空軍出版社"/>
    <x v="0"/>
    <x v="0"/>
    <n v="1"/>
  </r>
  <r>
    <d v="2023-02-16T00:00:00"/>
    <s v="期刊"/>
    <s v="土木技師公會"/>
    <x v="0"/>
    <x v="0"/>
    <n v="1"/>
  </r>
  <r>
    <d v="2023-02-16T00:00:00"/>
    <s v="期刊"/>
    <s v="中華民國保護動物協會"/>
    <x v="0"/>
    <x v="0"/>
    <n v="1"/>
  </r>
  <r>
    <d v="2023-02-16T00:00:00"/>
    <s v="期刊"/>
    <s v="陽明交通大學經營管理研究所"/>
    <x v="0"/>
    <x v="0"/>
    <n v="1"/>
  </r>
  <r>
    <d v="2023-02-16T00:00:00"/>
    <s v="書籍"/>
    <s v="中華民國振動與噪音工程學會"/>
    <x v="0"/>
    <x v="0"/>
    <n v="1"/>
  </r>
  <r>
    <d v="2023-02-16T00:00:00"/>
    <s v="書籍"/>
    <s v="政大臺灣實驗教育推動中心"/>
    <x v="0"/>
    <x v="0"/>
    <n v="1"/>
  </r>
  <r>
    <d v="2023-02-16T00:00:00"/>
    <s v="書籍"/>
    <s v="財團法人黃昆輝教授教育基金會"/>
    <x v="0"/>
    <x v="0"/>
    <n v="1"/>
  </r>
  <r>
    <d v="2023-02-16T00:00:00"/>
    <s v="書籍"/>
    <s v="財團法人黃昆輝教授教育基金會"/>
    <x v="0"/>
    <x v="0"/>
    <n v="1"/>
  </r>
  <r>
    <d v="2023-02-17T00:00:00"/>
    <s v="期刊"/>
    <s v="國家教育研究院"/>
    <x v="0"/>
    <x v="0"/>
    <n v="1"/>
  </r>
  <r>
    <d v="2023-02-17T00:00:00"/>
    <s v="期刊"/>
    <s v="淡江大學"/>
    <x v="0"/>
    <x v="0"/>
    <n v="1"/>
  </r>
  <r>
    <d v="2023-02-17T00:00:00"/>
    <s v="期刊"/>
    <s v="國立台灣交響樂團"/>
    <x v="0"/>
    <x v="0"/>
    <n v="1"/>
  </r>
  <r>
    <d v="2023-02-17T00:00:00"/>
    <s v="期刊"/>
    <s v="臺中市攝影學會"/>
    <x v="0"/>
    <x v="0"/>
    <n v="1"/>
  </r>
  <r>
    <d v="2023-02-17T00:00:00"/>
    <s v="書籍"/>
    <s v="虹橋書店"/>
    <x v="0"/>
    <x v="0"/>
    <n v="1"/>
  </r>
  <r>
    <d v="2023-02-20T00:00:00"/>
    <s v="書籍"/>
    <s v="白象文化"/>
    <x v="0"/>
    <x v="0"/>
    <n v="2"/>
  </r>
  <r>
    <d v="2023-02-21T00:00:00"/>
    <s v="書籍"/>
    <s v="澎湖縣政府文化局"/>
    <x v="0"/>
    <x v="0"/>
    <n v="1"/>
  </r>
  <r>
    <d v="2023-02-21T00:00:00"/>
    <s v="書籍"/>
    <s v="澎湖縣政府文化局"/>
    <x v="0"/>
    <x v="0"/>
    <n v="1"/>
  </r>
  <r>
    <d v="2023-02-21T00:00:00"/>
    <s v="書籍"/>
    <s v="澎湖縣政府文化局"/>
    <x v="0"/>
    <x v="0"/>
    <n v="1"/>
  </r>
  <r>
    <d v="2023-02-21T00:00:00"/>
    <s v="書籍"/>
    <s v="澎湖縣政府文化局"/>
    <x v="0"/>
    <x v="0"/>
    <n v="1"/>
  </r>
  <r>
    <d v="2023-02-22T00:00:00"/>
    <s v="期刊"/>
    <s v="台灣電力公司"/>
    <x v="0"/>
    <x v="0"/>
    <n v="1"/>
  </r>
  <r>
    <d v="2023-02-22T00:00:00"/>
    <s v="期刊"/>
    <s v="土木技師公會"/>
    <x v="0"/>
    <x v="0"/>
    <n v="1"/>
  </r>
  <r>
    <d v="2023-02-22T00:00:00"/>
    <s v="期刊"/>
    <s v="司法院"/>
    <x v="0"/>
    <x v="0"/>
    <n v="1"/>
  </r>
  <r>
    <d v="2023-02-22T00:00:00"/>
    <s v="期刊"/>
    <s v="台糖公司"/>
    <x v="0"/>
    <x v="0"/>
    <n v="1"/>
  </r>
  <r>
    <d v="2023-02-22T00:00:00"/>
    <s v="期刊"/>
    <s v="行政院農業委員會"/>
    <x v="0"/>
    <x v="0"/>
    <n v="1"/>
  </r>
  <r>
    <d v="2023-02-22T00:00:00"/>
    <s v="期刊"/>
    <s v="行政院農業委員會"/>
    <x v="0"/>
    <x v="0"/>
    <n v="1"/>
  </r>
  <r>
    <d v="2023-02-22T00:00:00"/>
    <s v="期刊"/>
    <s v="行政院農業委會種苗改良繁殖場"/>
    <x v="0"/>
    <x v="0"/>
    <n v="1"/>
  </r>
  <r>
    <d v="2023-02-22T00:00:00"/>
    <s v="其他"/>
    <s v="公共事務中心"/>
    <x v="0"/>
    <x v="2"/>
    <n v="1"/>
  </r>
  <r>
    <d v="2023-02-22T00:00:00"/>
    <s v="其他"/>
    <s v="公共事務中心"/>
    <x v="0"/>
    <x v="2"/>
    <n v="19"/>
  </r>
  <r>
    <d v="2023-02-24T00:00:00"/>
    <s v="期刊"/>
    <s v="雲林科技大學永續發展與社會實踐研究中心"/>
    <x v="0"/>
    <x v="0"/>
    <n v="1"/>
  </r>
  <r>
    <d v="2023-02-24T00:00:00"/>
    <s v="期刊"/>
    <s v="雲林科技大學永續發展與社會實踐研究中心"/>
    <x v="0"/>
    <x v="0"/>
    <n v="29"/>
  </r>
  <r>
    <d v="2023-02-24T00:00:00"/>
    <s v="書籍"/>
    <s v="女書文化"/>
    <x v="0"/>
    <x v="0"/>
    <n v="1"/>
  </r>
  <r>
    <d v="2023-02-24T00:00:00"/>
    <s v="期刊"/>
    <s v="台北商業大學"/>
    <x v="0"/>
    <x v="0"/>
    <n v="1"/>
  </r>
  <r>
    <d v="2023-02-24T00:00:00"/>
    <s v="期刊"/>
    <s v="台灣電力公司"/>
    <x v="0"/>
    <x v="0"/>
    <n v="1"/>
  </r>
  <r>
    <d v="2023-02-24T00:00:00"/>
    <s v="期刊"/>
    <s v="彰化銀行"/>
    <x v="0"/>
    <x v="0"/>
    <n v="1"/>
  </r>
  <r>
    <d v="2023-02-24T00:00:00"/>
    <s v="期刊"/>
    <s v="國立屏東大學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9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0" firstHeaderRow="1" firstDataRow="1" firstDataCol="1"/>
  <pivotFields count="6">
    <pivotField numFmtId="14" showAl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</pivotFields>
  <rowFields count="2">
    <field x="4"/>
    <field x="3"/>
  </rowFields>
  <rowItems count="7">
    <i>
      <x/>
    </i>
    <i r="1">
      <x v="1"/>
    </i>
    <i>
      <x v="1"/>
    </i>
    <i r="1">
      <x v="1"/>
    </i>
    <i>
      <x v="2"/>
    </i>
    <i r="1">
      <x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opLeftCell="A7" zoomScale="115" zoomScaleNormal="115" workbookViewId="0">
      <selection activeCell="J15" sqref="J15"/>
    </sheetView>
  </sheetViews>
  <sheetFormatPr defaultColWidth="11.25" defaultRowHeight="15" customHeight="1"/>
  <cols>
    <col min="1" max="1" width="2.875" style="23" customWidth="1"/>
    <col min="2" max="2" width="18.375" style="23" customWidth="1"/>
    <col min="3" max="3" width="14.75" style="23" customWidth="1"/>
    <col min="4" max="4" width="16.375" style="23" customWidth="1"/>
    <col min="5" max="5" width="14.875" style="23" customWidth="1"/>
    <col min="6" max="6" width="3.875" style="23" customWidth="1"/>
    <col min="7" max="7" width="17.125" style="23" customWidth="1"/>
    <col min="8" max="8" width="11.125" style="23" customWidth="1"/>
    <col min="9" max="9" width="14.875" style="23" customWidth="1"/>
    <col min="10" max="10" width="11.5" style="23" customWidth="1"/>
    <col min="11" max="11" width="3" style="23" customWidth="1"/>
    <col min="12" max="16384" width="11.25" style="23"/>
  </cols>
  <sheetData>
    <row r="1" spans="1:11" ht="28.9" customHeight="1">
      <c r="A1" s="20"/>
      <c r="B1" s="21"/>
      <c r="C1" s="21"/>
      <c r="D1" s="4" t="s">
        <v>53</v>
      </c>
      <c r="E1" s="4"/>
      <c r="F1" s="5"/>
      <c r="G1" s="3"/>
      <c r="H1" s="3"/>
      <c r="I1" s="91" t="s">
        <v>68</v>
      </c>
      <c r="J1" s="92"/>
      <c r="K1" s="22"/>
    </row>
    <row r="2" spans="1:11" ht="15.75" customHeight="1">
      <c r="A2" s="24"/>
      <c r="B2" s="25"/>
      <c r="C2" s="25"/>
      <c r="D2" s="6"/>
      <c r="E2" s="7"/>
      <c r="F2" s="6"/>
      <c r="G2" s="6"/>
      <c r="H2" s="6"/>
      <c r="I2" s="93" t="s">
        <v>69</v>
      </c>
      <c r="J2" s="94"/>
      <c r="K2" s="26"/>
    </row>
    <row r="3" spans="1:11" ht="15.75" customHeight="1">
      <c r="A3" s="24"/>
      <c r="B3" s="8" t="s">
        <v>0</v>
      </c>
      <c r="C3" s="9" t="s">
        <v>1</v>
      </c>
      <c r="D3" s="8" t="s">
        <v>2</v>
      </c>
      <c r="E3" s="8" t="s">
        <v>3</v>
      </c>
      <c r="F3" s="27"/>
      <c r="G3" s="88" t="s">
        <v>4</v>
      </c>
      <c r="H3" s="89"/>
      <c r="I3" s="90"/>
      <c r="J3" s="9" t="s">
        <v>5</v>
      </c>
      <c r="K3" s="28"/>
    </row>
    <row r="4" spans="1:11" ht="15.75" customHeight="1">
      <c r="A4" s="24"/>
      <c r="B4" s="10" t="s">
        <v>6</v>
      </c>
      <c r="C4" s="10"/>
      <c r="D4" s="10"/>
      <c r="E4" s="10"/>
      <c r="F4" s="29"/>
      <c r="G4" s="95" t="s">
        <v>54</v>
      </c>
      <c r="H4" s="89"/>
      <c r="I4" s="89"/>
      <c r="J4" s="90"/>
      <c r="K4" s="28"/>
    </row>
    <row r="5" spans="1:11" ht="15.75" customHeight="1">
      <c r="A5" s="24"/>
      <c r="B5" s="11" t="s">
        <v>7</v>
      </c>
      <c r="C5" s="46">
        <v>10298</v>
      </c>
      <c r="D5" s="46">
        <v>10312</v>
      </c>
      <c r="E5" s="60">
        <f t="shared" ref="E5:E16" si="0">D5-C5</f>
        <v>14</v>
      </c>
      <c r="F5" s="29"/>
      <c r="G5" s="86" t="s">
        <v>72</v>
      </c>
      <c r="H5" s="82"/>
      <c r="I5" s="83"/>
      <c r="J5" s="46">
        <v>86</v>
      </c>
      <c r="K5" s="28"/>
    </row>
    <row r="6" spans="1:11" ht="15.75" customHeight="1">
      <c r="A6" s="24"/>
      <c r="B6" s="11" t="s">
        <v>8</v>
      </c>
      <c r="C6" s="46">
        <v>16182</v>
      </c>
      <c r="D6" s="46">
        <v>16182</v>
      </c>
      <c r="E6" s="60">
        <f t="shared" si="0"/>
        <v>0</v>
      </c>
      <c r="F6" s="29"/>
      <c r="G6" s="87" t="s">
        <v>9</v>
      </c>
      <c r="H6" s="79"/>
      <c r="I6" s="80"/>
      <c r="J6" s="47">
        <v>74177</v>
      </c>
      <c r="K6" s="28"/>
    </row>
    <row r="7" spans="1:11" ht="15.75" customHeight="1">
      <c r="A7" s="24"/>
      <c r="B7" s="11" t="s">
        <v>10</v>
      </c>
      <c r="C7" s="46">
        <v>4984</v>
      </c>
      <c r="D7" s="46">
        <v>4985</v>
      </c>
      <c r="E7" s="60">
        <f t="shared" si="0"/>
        <v>1</v>
      </c>
      <c r="F7" s="29"/>
      <c r="G7" s="87" t="s">
        <v>11</v>
      </c>
      <c r="H7" s="82"/>
      <c r="I7" s="83"/>
      <c r="J7" s="46">
        <v>11643</v>
      </c>
      <c r="K7" s="28"/>
    </row>
    <row r="8" spans="1:11" ht="15.75" customHeight="1">
      <c r="A8" s="24"/>
      <c r="B8" s="11" t="s">
        <v>12</v>
      </c>
      <c r="C8" s="46">
        <v>17582</v>
      </c>
      <c r="D8" s="46">
        <v>17586</v>
      </c>
      <c r="E8" s="60">
        <f t="shared" si="0"/>
        <v>4</v>
      </c>
      <c r="F8" s="29"/>
      <c r="G8" s="87" t="s">
        <v>13</v>
      </c>
      <c r="H8" s="82"/>
      <c r="I8" s="83"/>
      <c r="J8" s="46">
        <v>19</v>
      </c>
      <c r="K8" s="28"/>
    </row>
    <row r="9" spans="1:11" ht="15.75" customHeight="1">
      <c r="A9" s="24"/>
      <c r="B9" s="11" t="s">
        <v>14</v>
      </c>
      <c r="C9" s="46">
        <v>54222</v>
      </c>
      <c r="D9" s="46">
        <v>54244</v>
      </c>
      <c r="E9" s="60">
        <f t="shared" si="0"/>
        <v>22</v>
      </c>
      <c r="F9" s="29"/>
      <c r="G9" s="34"/>
      <c r="H9" s="27"/>
      <c r="I9" s="27"/>
      <c r="J9" s="48"/>
      <c r="K9" s="28"/>
    </row>
    <row r="10" spans="1:11" ht="15.75" customHeight="1">
      <c r="A10" s="24"/>
      <c r="B10" s="11" t="s">
        <v>15</v>
      </c>
      <c r="C10" s="46">
        <v>50255</v>
      </c>
      <c r="D10" s="46">
        <v>50273</v>
      </c>
      <c r="E10" s="60">
        <f t="shared" si="0"/>
        <v>18</v>
      </c>
      <c r="F10" s="29"/>
      <c r="G10" s="88" t="s">
        <v>16</v>
      </c>
      <c r="H10" s="89"/>
      <c r="I10" s="90"/>
      <c r="J10" s="49" t="s">
        <v>17</v>
      </c>
      <c r="K10" s="28"/>
    </row>
    <row r="11" spans="1:11" ht="15.75" customHeight="1">
      <c r="A11" s="24"/>
      <c r="B11" s="11" t="s">
        <v>18</v>
      </c>
      <c r="C11" s="46">
        <v>6306</v>
      </c>
      <c r="D11" s="46">
        <v>6306</v>
      </c>
      <c r="E11" s="60">
        <f t="shared" si="0"/>
        <v>0</v>
      </c>
      <c r="F11" s="29"/>
      <c r="G11" s="85" t="s">
        <v>19</v>
      </c>
      <c r="H11" s="82"/>
      <c r="I11" s="83"/>
      <c r="J11" s="50">
        <v>5</v>
      </c>
      <c r="K11" s="28"/>
    </row>
    <row r="12" spans="1:11" ht="15.75" customHeight="1">
      <c r="A12" s="24"/>
      <c r="B12" s="11" t="s">
        <v>20</v>
      </c>
      <c r="C12" s="46">
        <v>13812</v>
      </c>
      <c r="D12" s="46">
        <v>13814</v>
      </c>
      <c r="E12" s="60">
        <f t="shared" si="0"/>
        <v>2</v>
      </c>
      <c r="F12" s="29"/>
      <c r="G12" s="85" t="s">
        <v>21</v>
      </c>
      <c r="H12" s="82"/>
      <c r="I12" s="83"/>
      <c r="J12" s="50"/>
      <c r="K12" s="28"/>
    </row>
    <row r="13" spans="1:11" ht="15.75" customHeight="1">
      <c r="A13" s="24"/>
      <c r="B13" s="11" t="s">
        <v>22</v>
      </c>
      <c r="C13" s="46">
        <v>53490</v>
      </c>
      <c r="D13" s="46">
        <v>53495</v>
      </c>
      <c r="E13" s="60">
        <f t="shared" si="0"/>
        <v>5</v>
      </c>
      <c r="F13" s="29"/>
      <c r="G13" s="86" t="s">
        <v>73</v>
      </c>
      <c r="H13" s="82"/>
      <c r="I13" s="83"/>
      <c r="J13" s="50">
        <v>318</v>
      </c>
      <c r="K13" s="28"/>
    </row>
    <row r="14" spans="1:11" ht="15.75" customHeight="1">
      <c r="A14" s="24"/>
      <c r="B14" s="11" t="s">
        <v>23</v>
      </c>
      <c r="C14" s="46">
        <v>33840</v>
      </c>
      <c r="D14" s="46">
        <v>33845</v>
      </c>
      <c r="E14" s="60">
        <f t="shared" si="0"/>
        <v>5</v>
      </c>
      <c r="F14" s="29"/>
      <c r="G14" s="86" t="s">
        <v>74</v>
      </c>
      <c r="H14" s="82"/>
      <c r="I14" s="83"/>
      <c r="J14" s="50">
        <v>12</v>
      </c>
      <c r="K14" s="28"/>
    </row>
    <row r="15" spans="1:11" ht="15.75" customHeight="1">
      <c r="A15" s="24"/>
      <c r="B15" s="11" t="s">
        <v>24</v>
      </c>
      <c r="C15" s="46">
        <v>260971</v>
      </c>
      <c r="D15" s="46">
        <v>261042</v>
      </c>
      <c r="E15" s="60">
        <f t="shared" si="0"/>
        <v>71</v>
      </c>
      <c r="F15" s="29"/>
      <c r="G15" s="85" t="s">
        <v>25</v>
      </c>
      <c r="H15" s="79"/>
      <c r="I15" s="80"/>
      <c r="J15" s="51"/>
      <c r="K15" s="28"/>
    </row>
    <row r="16" spans="1:11" ht="15.75" customHeight="1">
      <c r="A16" s="24"/>
      <c r="B16" s="11" t="s">
        <v>26</v>
      </c>
      <c r="C16" s="46">
        <v>52635</v>
      </c>
      <c r="D16" s="46">
        <v>52651</v>
      </c>
      <c r="E16" s="61">
        <f t="shared" si="0"/>
        <v>16</v>
      </c>
      <c r="F16" s="29"/>
      <c r="G16" s="78" t="s">
        <v>27</v>
      </c>
      <c r="H16" s="79"/>
      <c r="I16" s="80"/>
      <c r="J16" s="47">
        <v>18190</v>
      </c>
      <c r="K16" s="28"/>
    </row>
    <row r="17" spans="1:13" ht="21" customHeight="1">
      <c r="A17" s="24"/>
      <c r="B17" s="12" t="s">
        <v>28</v>
      </c>
      <c r="C17" s="13">
        <f t="shared" ref="C17:E17" si="1">C15+C16</f>
        <v>313606</v>
      </c>
      <c r="D17" s="13">
        <f t="shared" si="1"/>
        <v>313693</v>
      </c>
      <c r="E17" s="13">
        <f t="shared" si="1"/>
        <v>87</v>
      </c>
      <c r="F17" s="29"/>
      <c r="G17" s="78" t="s">
        <v>29</v>
      </c>
      <c r="H17" s="79"/>
      <c r="I17" s="80"/>
      <c r="J17" s="47">
        <v>6700</v>
      </c>
      <c r="K17" s="28"/>
    </row>
    <row r="18" spans="1:13" ht="15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3" ht="15.75" customHeight="1">
      <c r="A19" s="24"/>
      <c r="B19" s="9" t="s">
        <v>30</v>
      </c>
      <c r="C19" s="9" t="s">
        <v>31</v>
      </c>
      <c r="D19" s="9" t="s">
        <v>32</v>
      </c>
      <c r="E19" s="9" t="s">
        <v>33</v>
      </c>
      <c r="F19" s="27"/>
      <c r="G19" s="81" t="s">
        <v>34</v>
      </c>
      <c r="H19" s="82"/>
      <c r="I19" s="82"/>
      <c r="J19" s="83"/>
      <c r="K19" s="28"/>
    </row>
    <row r="20" spans="1:13" ht="33" customHeight="1">
      <c r="A20" s="24"/>
      <c r="B20" s="14" t="s">
        <v>35</v>
      </c>
      <c r="C20" s="55">
        <v>507</v>
      </c>
      <c r="D20" s="55">
        <v>507</v>
      </c>
      <c r="E20" s="62">
        <f t="shared" ref="E20:E23" si="2">D20-C20</f>
        <v>0</v>
      </c>
      <c r="F20" s="27"/>
      <c r="G20" s="57" t="s">
        <v>50</v>
      </c>
      <c r="H20" s="58">
        <v>21</v>
      </c>
      <c r="I20" s="59" t="s">
        <v>57</v>
      </c>
      <c r="J20" s="58">
        <v>21</v>
      </c>
      <c r="K20" s="28"/>
    </row>
    <row r="21" spans="1:13" ht="33" customHeight="1">
      <c r="A21" s="24"/>
      <c r="B21" s="14" t="s">
        <v>36</v>
      </c>
      <c r="C21" s="55">
        <v>137</v>
      </c>
      <c r="D21" s="55">
        <v>110</v>
      </c>
      <c r="E21" s="63">
        <f t="shared" si="2"/>
        <v>-27</v>
      </c>
      <c r="F21" s="27"/>
      <c r="G21" s="84" t="s">
        <v>56</v>
      </c>
      <c r="H21" s="74">
        <v>3</v>
      </c>
      <c r="I21" s="84" t="s">
        <v>58</v>
      </c>
      <c r="J21" s="74">
        <v>0</v>
      </c>
      <c r="K21" s="28"/>
    </row>
    <row r="22" spans="1:13" ht="15.75" customHeight="1">
      <c r="A22" s="24"/>
      <c r="B22" s="14" t="s">
        <v>37</v>
      </c>
      <c r="C22" s="55">
        <v>803</v>
      </c>
      <c r="D22" s="55">
        <v>548</v>
      </c>
      <c r="E22" s="63">
        <f t="shared" si="2"/>
        <v>-255</v>
      </c>
      <c r="F22" s="27"/>
      <c r="G22" s="75"/>
      <c r="H22" s="75"/>
      <c r="I22" s="75"/>
      <c r="J22" s="75"/>
      <c r="K22" s="28"/>
    </row>
    <row r="23" spans="1:13" ht="15.75" customHeight="1">
      <c r="A23" s="24"/>
      <c r="B23" s="14" t="s">
        <v>38</v>
      </c>
      <c r="C23" s="55">
        <v>947</v>
      </c>
      <c r="D23" s="55">
        <v>638</v>
      </c>
      <c r="E23" s="64">
        <f t="shared" si="2"/>
        <v>-309</v>
      </c>
      <c r="F23" s="27"/>
      <c r="G23" s="57" t="s">
        <v>52</v>
      </c>
      <c r="H23" s="58">
        <v>32</v>
      </c>
      <c r="I23" s="84" t="s">
        <v>59</v>
      </c>
      <c r="J23" s="74">
        <v>1</v>
      </c>
      <c r="K23" s="28"/>
    </row>
    <row r="24" spans="1:13" ht="33.75" customHeight="1">
      <c r="A24" s="24"/>
      <c r="B24" s="15" t="s">
        <v>39</v>
      </c>
      <c r="C24" s="56" t="s">
        <v>61</v>
      </c>
      <c r="D24" s="56" t="s">
        <v>70</v>
      </c>
      <c r="E24" s="56" t="s">
        <v>71</v>
      </c>
      <c r="F24" s="27"/>
      <c r="G24" s="57" t="s">
        <v>55</v>
      </c>
      <c r="H24" s="58">
        <v>1</v>
      </c>
      <c r="I24" s="75"/>
      <c r="J24" s="75"/>
      <c r="K24" s="28"/>
    </row>
    <row r="25" spans="1:13" ht="14.25" customHeight="1" thickBot="1">
      <c r="A25" s="30"/>
      <c r="B25" s="76"/>
      <c r="C25" s="77"/>
      <c r="D25" s="77"/>
      <c r="E25" s="77"/>
      <c r="F25" s="31"/>
      <c r="G25" s="33"/>
      <c r="H25" s="33"/>
      <c r="I25" s="33"/>
      <c r="J25" s="33"/>
      <c r="K25" s="32"/>
    </row>
    <row r="26" spans="1:13" ht="15.75" customHeight="1">
      <c r="A26" s="38"/>
      <c r="B26" s="38"/>
      <c r="C26" s="38"/>
      <c r="D26" s="38"/>
      <c r="E26" s="38"/>
      <c r="F26" s="38"/>
      <c r="G26" s="39"/>
      <c r="H26" s="39"/>
      <c r="I26" s="39"/>
      <c r="J26" s="39"/>
      <c r="K26" s="38"/>
      <c r="L26" s="38"/>
      <c r="M26" s="38"/>
    </row>
    <row r="27" spans="1:13" ht="15.75" customHeight="1">
      <c r="A27" s="38"/>
      <c r="B27" s="40" t="s">
        <v>40</v>
      </c>
      <c r="C27" s="40" t="s">
        <v>41</v>
      </c>
      <c r="D27" s="40" t="s">
        <v>42</v>
      </c>
      <c r="E27" s="41" t="s">
        <v>43</v>
      </c>
      <c r="F27" s="42"/>
      <c r="G27" s="43"/>
      <c r="H27" s="44"/>
      <c r="I27" s="41" t="s">
        <v>44</v>
      </c>
      <c r="J27" s="41"/>
      <c r="K27" s="38"/>
      <c r="L27" s="38"/>
      <c r="M27" s="38"/>
    </row>
    <row r="28" spans="1:13" ht="15" customHeight="1">
      <c r="A28" s="38"/>
      <c r="B28" s="38"/>
      <c r="C28" s="38"/>
      <c r="D28" s="38"/>
      <c r="E28" s="45"/>
      <c r="F28" s="45"/>
      <c r="G28" s="45"/>
      <c r="H28" s="45"/>
      <c r="I28" s="45"/>
      <c r="J28" s="45"/>
      <c r="K28" s="38"/>
      <c r="L28" s="38"/>
      <c r="M28" s="38"/>
    </row>
    <row r="29" spans="1:13" ht="1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workbookViewId="0">
      <selection activeCell="B19" sqref="B19"/>
    </sheetView>
  </sheetViews>
  <sheetFormatPr defaultColWidth="11.25" defaultRowHeight="15" customHeight="1"/>
  <cols>
    <col min="1" max="1" width="24.375" customWidth="1"/>
    <col min="2" max="2" width="31.375" customWidth="1"/>
    <col min="3" max="3" width="23.5" customWidth="1"/>
    <col min="4" max="26" width="8" customWidth="1"/>
  </cols>
  <sheetData>
    <row r="1" spans="1:5" ht="24" customHeight="1">
      <c r="A1" s="96" t="s">
        <v>145</v>
      </c>
      <c r="B1" s="97"/>
      <c r="C1" s="97"/>
    </row>
    <row r="2" spans="1:5" ht="19.5" customHeight="1">
      <c r="A2" s="52" t="s">
        <v>62</v>
      </c>
      <c r="B2" s="52" t="s">
        <v>63</v>
      </c>
      <c r="C2" s="53" t="s">
        <v>67</v>
      </c>
    </row>
    <row r="3" spans="1:5" ht="19.5" customHeight="1">
      <c r="A3" s="52" t="s">
        <v>64</v>
      </c>
      <c r="B3" s="52" t="s">
        <v>92</v>
      </c>
      <c r="C3" s="52">
        <v>77</v>
      </c>
    </row>
    <row r="4" spans="1:5" s="36" customFormat="1" ht="19.5" customHeight="1">
      <c r="A4" s="52" t="s">
        <v>65</v>
      </c>
      <c r="B4" s="52" t="s">
        <v>135</v>
      </c>
      <c r="C4" s="52">
        <v>20</v>
      </c>
    </row>
    <row r="5" spans="1:5" s="35" customFormat="1" ht="19.5" customHeight="1">
      <c r="A5" s="52" t="s">
        <v>66</v>
      </c>
      <c r="B5" s="52"/>
      <c r="C5" s="52">
        <v>116</v>
      </c>
      <c r="E5" s="37"/>
    </row>
    <row r="6" spans="1:5" s="2" customFormat="1" ht="28.9" customHeight="1">
      <c r="A6" s="98" t="s">
        <v>45</v>
      </c>
      <c r="B6" s="98"/>
      <c r="C6" s="54">
        <f>SUM(C3:C5)</f>
        <v>213</v>
      </c>
    </row>
    <row r="7" spans="1:5" s="2" customFormat="1" ht="15.75" customHeight="1"/>
    <row r="8" spans="1:5" s="2" customFormat="1" ht="15.75" customHeight="1"/>
    <row r="9" spans="1:5" ht="15.75" customHeight="1">
      <c r="A9" s="1"/>
    </row>
    <row r="10" spans="1:5" ht="15.75" customHeight="1"/>
    <row r="11" spans="1:5" ht="15.75" customHeight="1"/>
    <row r="12" spans="1:5" ht="15.75" customHeight="1">
      <c r="A12" s="35"/>
    </row>
    <row r="13" spans="1:5" ht="15.75" customHeight="1">
      <c r="A13" s="35"/>
    </row>
    <row r="14" spans="1:5" ht="15.75" customHeight="1">
      <c r="A14" s="35"/>
    </row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">
    <mergeCell ref="A1:C1"/>
    <mergeCell ref="A6:B6"/>
  </mergeCells>
  <phoneticPr fontId="3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defaultRowHeight="16.5"/>
  <cols>
    <col min="1" max="1" width="12.375" bestFit="1" customWidth="1"/>
    <col min="2" max="2" width="12.5" bestFit="1" customWidth="1"/>
  </cols>
  <sheetData>
    <row r="3" spans="1:2">
      <c r="A3" s="16" t="s">
        <v>48</v>
      </c>
      <c r="B3" t="s">
        <v>49</v>
      </c>
    </row>
    <row r="4" spans="1:2">
      <c r="A4" s="17" t="s">
        <v>60</v>
      </c>
      <c r="B4" s="18">
        <v>20</v>
      </c>
    </row>
    <row r="5" spans="1:2">
      <c r="A5" s="19" t="s">
        <v>51</v>
      </c>
      <c r="B5" s="18">
        <v>20</v>
      </c>
    </row>
    <row r="6" spans="1:2">
      <c r="A6" s="17" t="s">
        <v>46</v>
      </c>
      <c r="B6" s="18">
        <v>116</v>
      </c>
    </row>
    <row r="7" spans="1:2">
      <c r="A7" s="19" t="s">
        <v>51</v>
      </c>
      <c r="B7" s="18">
        <v>116</v>
      </c>
    </row>
    <row r="8" spans="1:2">
      <c r="A8" s="17" t="s">
        <v>47</v>
      </c>
      <c r="B8" s="18">
        <v>77</v>
      </c>
    </row>
    <row r="9" spans="1:2">
      <c r="A9" s="19" t="s">
        <v>92</v>
      </c>
      <c r="B9" s="18">
        <v>77</v>
      </c>
    </row>
    <row r="10" spans="1:2">
      <c r="A10" s="17" t="s">
        <v>45</v>
      </c>
      <c r="B10" s="18">
        <v>213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6"/>
  <sheetViews>
    <sheetView tabSelected="1" zoomScale="175" zoomScaleNormal="175" workbookViewId="0">
      <selection activeCell="A2" sqref="A2"/>
    </sheetView>
  </sheetViews>
  <sheetFormatPr defaultColWidth="11.25" defaultRowHeight="14.25"/>
  <cols>
    <col min="1" max="1" width="11.875" style="67" bestFit="1" customWidth="1"/>
    <col min="2" max="2" width="11" style="67" bestFit="1" customWidth="1"/>
    <col min="3" max="3" width="27.5" style="72" customWidth="1"/>
    <col min="4" max="4" width="14.5" style="73" customWidth="1"/>
    <col min="5" max="5" width="12.625" style="67" customWidth="1"/>
    <col min="6" max="6" width="8" style="73" customWidth="1"/>
    <col min="7" max="7" width="8" style="67" customWidth="1"/>
    <col min="8" max="16384" width="11.25" style="67"/>
  </cols>
  <sheetData>
    <row r="1" spans="1:7">
      <c r="A1" s="65" t="s">
        <v>141</v>
      </c>
      <c r="B1" s="65" t="s">
        <v>142</v>
      </c>
      <c r="C1" s="65" t="s">
        <v>143</v>
      </c>
      <c r="D1" s="65" t="s">
        <v>144</v>
      </c>
      <c r="E1" s="65" t="s">
        <v>62</v>
      </c>
      <c r="F1" s="65" t="s">
        <v>5</v>
      </c>
      <c r="G1" s="66"/>
    </row>
    <row r="2" spans="1:7">
      <c r="A2" s="68">
        <v>44958</v>
      </c>
      <c r="B2" s="69" t="s">
        <v>75</v>
      </c>
      <c r="C2" s="70" t="s">
        <v>76</v>
      </c>
      <c r="D2" s="70"/>
      <c r="E2" s="69" t="s">
        <v>46</v>
      </c>
      <c r="F2" s="69">
        <v>1</v>
      </c>
    </row>
    <row r="3" spans="1:7">
      <c r="A3" s="68">
        <v>44958</v>
      </c>
      <c r="B3" s="69" t="s">
        <v>77</v>
      </c>
      <c r="C3" s="70" t="s">
        <v>78</v>
      </c>
      <c r="D3" s="70"/>
      <c r="E3" s="69" t="s">
        <v>46</v>
      </c>
      <c r="F3" s="69">
        <v>1</v>
      </c>
    </row>
    <row r="4" spans="1:7">
      <c r="A4" s="68">
        <v>44958</v>
      </c>
      <c r="B4" s="69" t="s">
        <v>77</v>
      </c>
      <c r="C4" s="70" t="s">
        <v>79</v>
      </c>
      <c r="D4" s="70"/>
      <c r="E4" s="69" t="s">
        <v>46</v>
      </c>
      <c r="F4" s="69">
        <v>2</v>
      </c>
    </row>
    <row r="5" spans="1:7">
      <c r="A5" s="68">
        <v>44958</v>
      </c>
      <c r="B5" s="69" t="s">
        <v>77</v>
      </c>
      <c r="C5" s="70" t="s">
        <v>80</v>
      </c>
      <c r="D5" s="70"/>
      <c r="E5" s="69" t="s">
        <v>46</v>
      </c>
      <c r="F5" s="69">
        <v>1</v>
      </c>
    </row>
    <row r="6" spans="1:7">
      <c r="A6" s="68">
        <v>44958</v>
      </c>
      <c r="B6" s="69" t="s">
        <v>77</v>
      </c>
      <c r="C6" s="70" t="s">
        <v>81</v>
      </c>
      <c r="D6" s="70"/>
      <c r="E6" s="69" t="s">
        <v>46</v>
      </c>
      <c r="F6" s="69">
        <v>1</v>
      </c>
    </row>
    <row r="7" spans="1:7">
      <c r="A7" s="68">
        <v>44958</v>
      </c>
      <c r="B7" s="69" t="s">
        <v>77</v>
      </c>
      <c r="C7" s="70" t="s">
        <v>82</v>
      </c>
      <c r="D7" s="70"/>
      <c r="E7" s="69" t="s">
        <v>46</v>
      </c>
      <c r="F7" s="69">
        <v>1</v>
      </c>
    </row>
    <row r="8" spans="1:7">
      <c r="A8" s="68">
        <v>44958</v>
      </c>
      <c r="B8" s="69" t="s">
        <v>77</v>
      </c>
      <c r="C8" s="70" t="s">
        <v>83</v>
      </c>
      <c r="D8" s="70"/>
      <c r="E8" s="69" t="s">
        <v>46</v>
      </c>
      <c r="F8" s="69">
        <v>1</v>
      </c>
    </row>
    <row r="9" spans="1:7">
      <c r="A9" s="68">
        <v>44958</v>
      </c>
      <c r="B9" s="69" t="s">
        <v>77</v>
      </c>
      <c r="C9" s="70" t="s">
        <v>84</v>
      </c>
      <c r="D9" s="70"/>
      <c r="E9" s="69" t="s">
        <v>46</v>
      </c>
      <c r="F9" s="69">
        <v>1</v>
      </c>
    </row>
    <row r="10" spans="1:7">
      <c r="A10" s="68">
        <v>44958</v>
      </c>
      <c r="B10" s="69" t="s">
        <v>77</v>
      </c>
      <c r="C10" s="70" t="s">
        <v>85</v>
      </c>
      <c r="D10" s="70"/>
      <c r="E10" s="69" t="s">
        <v>46</v>
      </c>
      <c r="F10" s="69">
        <v>1</v>
      </c>
    </row>
    <row r="11" spans="1:7">
      <c r="A11" s="68">
        <v>44958</v>
      </c>
      <c r="B11" s="69" t="s">
        <v>77</v>
      </c>
      <c r="C11" s="70" t="s">
        <v>86</v>
      </c>
      <c r="D11" s="70"/>
      <c r="E11" s="69" t="s">
        <v>46</v>
      </c>
      <c r="F11" s="69">
        <v>1</v>
      </c>
    </row>
    <row r="12" spans="1:7">
      <c r="A12" s="68">
        <v>44958</v>
      </c>
      <c r="B12" s="69" t="s">
        <v>77</v>
      </c>
      <c r="C12" s="70" t="s">
        <v>87</v>
      </c>
      <c r="D12" s="70"/>
      <c r="E12" s="69" t="s">
        <v>46</v>
      </c>
      <c r="F12" s="69">
        <v>1</v>
      </c>
    </row>
    <row r="13" spans="1:7">
      <c r="A13" s="68">
        <v>44958</v>
      </c>
      <c r="B13" s="69" t="s">
        <v>77</v>
      </c>
      <c r="C13" s="70" t="s">
        <v>88</v>
      </c>
      <c r="D13" s="70"/>
      <c r="E13" s="69" t="s">
        <v>46</v>
      </c>
      <c r="F13" s="69">
        <v>1</v>
      </c>
    </row>
    <row r="14" spans="1:7">
      <c r="A14" s="68">
        <v>44958</v>
      </c>
      <c r="B14" s="69" t="s">
        <v>77</v>
      </c>
      <c r="C14" s="71" t="s">
        <v>89</v>
      </c>
      <c r="D14" s="70"/>
      <c r="E14" s="69" t="s">
        <v>46</v>
      </c>
      <c r="F14" s="69">
        <v>1</v>
      </c>
    </row>
    <row r="15" spans="1:7">
      <c r="A15" s="68">
        <v>44958</v>
      </c>
      <c r="B15" s="69" t="s">
        <v>77</v>
      </c>
      <c r="C15" s="70" t="s">
        <v>90</v>
      </c>
      <c r="D15" s="70"/>
      <c r="E15" s="69" t="s">
        <v>46</v>
      </c>
      <c r="F15" s="69">
        <v>1</v>
      </c>
    </row>
    <row r="16" spans="1:7">
      <c r="A16" s="68">
        <v>44958</v>
      </c>
      <c r="B16" s="69" t="s">
        <v>77</v>
      </c>
      <c r="C16" s="70" t="s">
        <v>91</v>
      </c>
      <c r="D16" s="70"/>
      <c r="E16" s="69" t="s">
        <v>46</v>
      </c>
      <c r="F16" s="69">
        <v>1</v>
      </c>
    </row>
    <row r="17" spans="1:6">
      <c r="A17" s="68">
        <v>44963</v>
      </c>
      <c r="B17" s="69" t="s">
        <v>75</v>
      </c>
      <c r="C17" s="70"/>
      <c r="D17" s="69" t="s">
        <v>92</v>
      </c>
      <c r="E17" s="69" t="s">
        <v>47</v>
      </c>
      <c r="F17" s="69">
        <v>77</v>
      </c>
    </row>
    <row r="18" spans="1:6">
      <c r="A18" s="68">
        <v>44963</v>
      </c>
      <c r="B18" s="69" t="s">
        <v>77</v>
      </c>
      <c r="C18" s="70" t="s">
        <v>93</v>
      </c>
      <c r="D18" s="69"/>
      <c r="E18" s="69" t="s">
        <v>46</v>
      </c>
      <c r="F18" s="69">
        <v>1</v>
      </c>
    </row>
    <row r="19" spans="1:6">
      <c r="A19" s="68">
        <v>44963</v>
      </c>
      <c r="B19" s="69" t="s">
        <v>77</v>
      </c>
      <c r="C19" s="70" t="s">
        <v>93</v>
      </c>
      <c r="D19" s="69"/>
      <c r="E19" s="69" t="s">
        <v>46</v>
      </c>
      <c r="F19" s="69">
        <v>1</v>
      </c>
    </row>
    <row r="20" spans="1:6">
      <c r="A20" s="68">
        <v>44963</v>
      </c>
      <c r="B20" s="69" t="s">
        <v>77</v>
      </c>
      <c r="C20" s="70" t="s">
        <v>93</v>
      </c>
      <c r="D20" s="69"/>
      <c r="E20" s="69" t="s">
        <v>46</v>
      </c>
      <c r="F20" s="69">
        <v>1</v>
      </c>
    </row>
    <row r="21" spans="1:6">
      <c r="A21" s="68">
        <v>44963</v>
      </c>
      <c r="B21" s="69" t="s">
        <v>77</v>
      </c>
      <c r="C21" s="70" t="s">
        <v>94</v>
      </c>
      <c r="D21" s="70"/>
      <c r="E21" s="69" t="s">
        <v>46</v>
      </c>
      <c r="F21" s="69">
        <v>1</v>
      </c>
    </row>
    <row r="22" spans="1:6">
      <c r="A22" s="68">
        <v>44963</v>
      </c>
      <c r="B22" s="69" t="s">
        <v>77</v>
      </c>
      <c r="C22" s="70" t="s">
        <v>95</v>
      </c>
      <c r="D22" s="70"/>
      <c r="E22" s="69" t="s">
        <v>46</v>
      </c>
      <c r="F22" s="69">
        <v>1</v>
      </c>
    </row>
    <row r="23" spans="1:6">
      <c r="A23" s="68">
        <v>44963</v>
      </c>
      <c r="B23" s="69" t="s">
        <v>77</v>
      </c>
      <c r="C23" s="70" t="s">
        <v>96</v>
      </c>
      <c r="D23" s="69"/>
      <c r="E23" s="69" t="s">
        <v>46</v>
      </c>
      <c r="F23" s="69">
        <v>3</v>
      </c>
    </row>
    <row r="24" spans="1:6">
      <c r="A24" s="68">
        <v>44963</v>
      </c>
      <c r="B24" s="69" t="s">
        <v>77</v>
      </c>
      <c r="C24" s="70" t="s">
        <v>97</v>
      </c>
      <c r="D24" s="70"/>
      <c r="E24" s="69" t="s">
        <v>46</v>
      </c>
      <c r="F24" s="69">
        <v>1</v>
      </c>
    </row>
    <row r="25" spans="1:6">
      <c r="A25" s="68">
        <v>44963</v>
      </c>
      <c r="B25" s="69" t="s">
        <v>77</v>
      </c>
      <c r="C25" s="70" t="s">
        <v>98</v>
      </c>
      <c r="D25" s="70"/>
      <c r="E25" s="69" t="s">
        <v>46</v>
      </c>
      <c r="F25" s="69">
        <v>1</v>
      </c>
    </row>
    <row r="26" spans="1:6">
      <c r="A26" s="68">
        <v>44963</v>
      </c>
      <c r="B26" s="69" t="s">
        <v>77</v>
      </c>
      <c r="C26" s="70" t="s">
        <v>99</v>
      </c>
      <c r="D26" s="69"/>
      <c r="E26" s="69" t="s">
        <v>46</v>
      </c>
      <c r="F26" s="69">
        <v>1</v>
      </c>
    </row>
    <row r="27" spans="1:6" ht="28.5">
      <c r="A27" s="68">
        <v>44963</v>
      </c>
      <c r="B27" s="69" t="s">
        <v>77</v>
      </c>
      <c r="C27" s="70" t="s">
        <v>100</v>
      </c>
      <c r="D27" s="69"/>
      <c r="E27" s="69" t="s">
        <v>46</v>
      </c>
      <c r="F27" s="69">
        <v>1</v>
      </c>
    </row>
    <row r="28" spans="1:6">
      <c r="A28" s="68">
        <v>44963</v>
      </c>
      <c r="B28" s="69" t="s">
        <v>77</v>
      </c>
      <c r="C28" s="70" t="s">
        <v>101</v>
      </c>
      <c r="D28" s="70"/>
      <c r="E28" s="69" t="s">
        <v>46</v>
      </c>
      <c r="F28" s="69">
        <v>1</v>
      </c>
    </row>
    <row r="29" spans="1:6">
      <c r="A29" s="68">
        <v>44963</v>
      </c>
      <c r="B29" s="69" t="s">
        <v>77</v>
      </c>
      <c r="C29" s="70" t="s">
        <v>102</v>
      </c>
      <c r="D29" s="70"/>
      <c r="E29" s="69" t="s">
        <v>46</v>
      </c>
      <c r="F29" s="69">
        <v>1</v>
      </c>
    </row>
    <row r="30" spans="1:6">
      <c r="A30" s="68">
        <v>44963</v>
      </c>
      <c r="B30" s="69" t="s">
        <v>77</v>
      </c>
      <c r="C30" s="70" t="s">
        <v>103</v>
      </c>
      <c r="D30" s="70"/>
      <c r="E30" s="69" t="s">
        <v>46</v>
      </c>
      <c r="F30" s="69">
        <v>1</v>
      </c>
    </row>
    <row r="31" spans="1:6">
      <c r="A31" s="68">
        <v>44963</v>
      </c>
      <c r="B31" s="69" t="s">
        <v>77</v>
      </c>
      <c r="C31" s="70" t="s">
        <v>104</v>
      </c>
      <c r="D31" s="70"/>
      <c r="E31" s="69" t="s">
        <v>46</v>
      </c>
      <c r="F31" s="69">
        <v>1</v>
      </c>
    </row>
    <row r="32" spans="1:6">
      <c r="A32" s="68">
        <v>44963</v>
      </c>
      <c r="B32" s="69" t="s">
        <v>77</v>
      </c>
      <c r="C32" s="70" t="s">
        <v>105</v>
      </c>
      <c r="D32" s="70"/>
      <c r="E32" s="69" t="s">
        <v>46</v>
      </c>
      <c r="F32" s="69">
        <v>1</v>
      </c>
    </row>
    <row r="33" spans="1:6">
      <c r="A33" s="68">
        <v>44963</v>
      </c>
      <c r="B33" s="69" t="s">
        <v>77</v>
      </c>
      <c r="C33" s="70" t="s">
        <v>106</v>
      </c>
      <c r="D33" s="70"/>
      <c r="E33" s="69" t="s">
        <v>46</v>
      </c>
      <c r="F33" s="69">
        <v>1</v>
      </c>
    </row>
    <row r="34" spans="1:6">
      <c r="A34" s="68">
        <v>44967</v>
      </c>
      <c r="B34" s="69" t="s">
        <v>75</v>
      </c>
      <c r="C34" s="70" t="s">
        <v>107</v>
      </c>
      <c r="D34" s="70"/>
      <c r="E34" s="69" t="s">
        <v>46</v>
      </c>
      <c r="F34" s="69">
        <v>1</v>
      </c>
    </row>
    <row r="35" spans="1:6">
      <c r="A35" s="68">
        <v>44967</v>
      </c>
      <c r="B35" s="69" t="s">
        <v>75</v>
      </c>
      <c r="C35" s="70" t="s">
        <v>108</v>
      </c>
      <c r="D35" s="70"/>
      <c r="E35" s="69" t="s">
        <v>46</v>
      </c>
      <c r="F35" s="69">
        <v>1</v>
      </c>
    </row>
    <row r="36" spans="1:6">
      <c r="A36" s="68">
        <v>44967</v>
      </c>
      <c r="B36" s="69" t="s">
        <v>77</v>
      </c>
      <c r="C36" s="70" t="s">
        <v>107</v>
      </c>
      <c r="D36" s="70"/>
      <c r="E36" s="69" t="s">
        <v>46</v>
      </c>
      <c r="F36" s="69">
        <v>3</v>
      </c>
    </row>
    <row r="37" spans="1:6">
      <c r="A37" s="68">
        <v>44967</v>
      </c>
      <c r="B37" s="69" t="s">
        <v>77</v>
      </c>
      <c r="C37" s="70" t="s">
        <v>109</v>
      </c>
      <c r="D37" s="70"/>
      <c r="E37" s="69" t="s">
        <v>46</v>
      </c>
      <c r="F37" s="69">
        <v>1</v>
      </c>
    </row>
    <row r="38" spans="1:6">
      <c r="A38" s="68">
        <v>44967</v>
      </c>
      <c r="B38" s="69" t="s">
        <v>77</v>
      </c>
      <c r="C38" s="70" t="s">
        <v>110</v>
      </c>
      <c r="D38" s="70"/>
      <c r="E38" s="69" t="s">
        <v>46</v>
      </c>
      <c r="F38" s="69">
        <v>1</v>
      </c>
    </row>
    <row r="39" spans="1:6">
      <c r="A39" s="68">
        <v>44967</v>
      </c>
      <c r="B39" s="69" t="s">
        <v>77</v>
      </c>
      <c r="C39" s="70" t="s">
        <v>111</v>
      </c>
      <c r="D39" s="70"/>
      <c r="E39" s="69" t="s">
        <v>46</v>
      </c>
      <c r="F39" s="69">
        <v>1</v>
      </c>
    </row>
    <row r="40" spans="1:6">
      <c r="A40" s="68">
        <v>44967</v>
      </c>
      <c r="B40" s="69" t="s">
        <v>77</v>
      </c>
      <c r="C40" s="70" t="s">
        <v>112</v>
      </c>
      <c r="D40" s="70"/>
      <c r="E40" s="69" t="s">
        <v>46</v>
      </c>
      <c r="F40" s="69">
        <v>1</v>
      </c>
    </row>
    <row r="41" spans="1:6">
      <c r="A41" s="68">
        <v>44967</v>
      </c>
      <c r="B41" s="69" t="s">
        <v>77</v>
      </c>
      <c r="C41" s="70" t="s">
        <v>112</v>
      </c>
      <c r="D41" s="70"/>
      <c r="E41" s="69" t="s">
        <v>46</v>
      </c>
      <c r="F41" s="69">
        <v>1</v>
      </c>
    </row>
    <row r="42" spans="1:6">
      <c r="A42" s="68">
        <v>44967</v>
      </c>
      <c r="B42" s="69" t="s">
        <v>77</v>
      </c>
      <c r="C42" s="70" t="s">
        <v>83</v>
      </c>
      <c r="D42" s="70"/>
      <c r="E42" s="69" t="s">
        <v>46</v>
      </c>
      <c r="F42" s="69">
        <v>1</v>
      </c>
    </row>
    <row r="43" spans="1:6">
      <c r="A43" s="68">
        <v>44967</v>
      </c>
      <c r="B43" s="69" t="s">
        <v>77</v>
      </c>
      <c r="C43" s="70" t="s">
        <v>84</v>
      </c>
      <c r="D43" s="70"/>
      <c r="E43" s="69" t="s">
        <v>46</v>
      </c>
      <c r="F43" s="69">
        <v>1</v>
      </c>
    </row>
    <row r="44" spans="1:6">
      <c r="A44" s="68">
        <v>44967</v>
      </c>
      <c r="B44" s="69" t="s">
        <v>77</v>
      </c>
      <c r="C44" s="70" t="s">
        <v>113</v>
      </c>
      <c r="D44" s="70"/>
      <c r="E44" s="69" t="s">
        <v>46</v>
      </c>
      <c r="F44" s="69">
        <v>1</v>
      </c>
    </row>
    <row r="45" spans="1:6">
      <c r="A45" s="68">
        <v>44967</v>
      </c>
      <c r="B45" s="69" t="s">
        <v>77</v>
      </c>
      <c r="C45" s="70" t="s">
        <v>114</v>
      </c>
      <c r="D45" s="70"/>
      <c r="E45" s="69" t="s">
        <v>46</v>
      </c>
      <c r="F45" s="69">
        <v>1</v>
      </c>
    </row>
    <row r="46" spans="1:6">
      <c r="A46" s="68">
        <v>44967</v>
      </c>
      <c r="B46" s="69" t="s">
        <v>77</v>
      </c>
      <c r="C46" s="70" t="s">
        <v>115</v>
      </c>
      <c r="D46" s="70"/>
      <c r="E46" s="69" t="s">
        <v>46</v>
      </c>
      <c r="F46" s="69">
        <v>1</v>
      </c>
    </row>
    <row r="47" spans="1:6">
      <c r="A47" s="68">
        <v>44967</v>
      </c>
      <c r="B47" s="69" t="s">
        <v>77</v>
      </c>
      <c r="C47" s="70" t="s">
        <v>116</v>
      </c>
      <c r="D47" s="70"/>
      <c r="E47" s="69" t="s">
        <v>46</v>
      </c>
      <c r="F47" s="69">
        <v>1</v>
      </c>
    </row>
    <row r="48" spans="1:6">
      <c r="A48" s="68">
        <v>44967</v>
      </c>
      <c r="B48" s="69" t="s">
        <v>77</v>
      </c>
      <c r="C48" s="70" t="s">
        <v>116</v>
      </c>
      <c r="D48" s="70"/>
      <c r="E48" s="69" t="s">
        <v>46</v>
      </c>
      <c r="F48" s="69">
        <v>1</v>
      </c>
    </row>
    <row r="49" spans="1:6">
      <c r="A49" s="68">
        <v>44967</v>
      </c>
      <c r="B49" s="69" t="s">
        <v>77</v>
      </c>
      <c r="C49" s="70" t="s">
        <v>117</v>
      </c>
      <c r="D49" s="69"/>
      <c r="E49" s="69" t="s">
        <v>46</v>
      </c>
      <c r="F49" s="69">
        <v>1</v>
      </c>
    </row>
    <row r="50" spans="1:6">
      <c r="A50" s="68">
        <v>44967</v>
      </c>
      <c r="B50" s="69" t="s">
        <v>77</v>
      </c>
      <c r="C50" s="71" t="s">
        <v>118</v>
      </c>
      <c r="D50" s="70"/>
      <c r="E50" s="69" t="s">
        <v>46</v>
      </c>
      <c r="F50" s="69">
        <v>1</v>
      </c>
    </row>
    <row r="51" spans="1:6">
      <c r="A51" s="68">
        <v>44971</v>
      </c>
      <c r="B51" s="69" t="s">
        <v>75</v>
      </c>
      <c r="C51" s="70" t="s">
        <v>119</v>
      </c>
      <c r="D51" s="70"/>
      <c r="E51" s="69" t="s">
        <v>46</v>
      </c>
      <c r="F51" s="69">
        <v>1</v>
      </c>
    </row>
    <row r="52" spans="1:6">
      <c r="A52" s="68">
        <v>44973</v>
      </c>
      <c r="B52" s="69" t="s">
        <v>77</v>
      </c>
      <c r="C52" s="70" t="s">
        <v>84</v>
      </c>
      <c r="D52" s="70"/>
      <c r="E52" s="69" t="s">
        <v>46</v>
      </c>
      <c r="F52" s="69">
        <v>1</v>
      </c>
    </row>
    <row r="53" spans="1:6">
      <c r="A53" s="68">
        <v>44973</v>
      </c>
      <c r="B53" s="69" t="s">
        <v>77</v>
      </c>
      <c r="C53" s="70" t="s">
        <v>120</v>
      </c>
      <c r="D53" s="70"/>
      <c r="E53" s="69" t="s">
        <v>46</v>
      </c>
      <c r="F53" s="69">
        <v>1</v>
      </c>
    </row>
    <row r="54" spans="1:6">
      <c r="A54" s="68">
        <v>44973</v>
      </c>
      <c r="B54" s="69" t="s">
        <v>77</v>
      </c>
      <c r="C54" s="70" t="s">
        <v>83</v>
      </c>
      <c r="D54" s="70"/>
      <c r="E54" s="69" t="s">
        <v>46</v>
      </c>
      <c r="F54" s="69">
        <v>1</v>
      </c>
    </row>
    <row r="55" spans="1:6">
      <c r="A55" s="68">
        <v>44973</v>
      </c>
      <c r="B55" s="69" t="s">
        <v>77</v>
      </c>
      <c r="C55" s="70" t="s">
        <v>121</v>
      </c>
      <c r="D55" s="70"/>
      <c r="E55" s="69" t="s">
        <v>46</v>
      </c>
      <c r="F55" s="69">
        <v>1</v>
      </c>
    </row>
    <row r="56" spans="1:6">
      <c r="A56" s="68">
        <v>44973</v>
      </c>
      <c r="B56" s="69" t="s">
        <v>77</v>
      </c>
      <c r="C56" s="70" t="s">
        <v>122</v>
      </c>
      <c r="D56" s="70"/>
      <c r="E56" s="69" t="s">
        <v>46</v>
      </c>
      <c r="F56" s="69">
        <v>1</v>
      </c>
    </row>
    <row r="57" spans="1:6">
      <c r="A57" s="68">
        <v>44973</v>
      </c>
      <c r="B57" s="69" t="s">
        <v>75</v>
      </c>
      <c r="C57" s="71" t="s">
        <v>123</v>
      </c>
      <c r="D57" s="70"/>
      <c r="E57" s="69" t="s">
        <v>46</v>
      </c>
      <c r="F57" s="69">
        <v>1</v>
      </c>
    </row>
    <row r="58" spans="1:6">
      <c r="A58" s="68">
        <v>44973</v>
      </c>
      <c r="B58" s="69" t="s">
        <v>75</v>
      </c>
      <c r="C58" s="71" t="s">
        <v>124</v>
      </c>
      <c r="D58" s="70"/>
      <c r="E58" s="69" t="s">
        <v>46</v>
      </c>
      <c r="F58" s="69">
        <v>1</v>
      </c>
    </row>
    <row r="59" spans="1:6">
      <c r="A59" s="68">
        <v>44973</v>
      </c>
      <c r="B59" s="69" t="s">
        <v>75</v>
      </c>
      <c r="C59" s="71" t="s">
        <v>125</v>
      </c>
      <c r="D59" s="70"/>
      <c r="E59" s="69" t="s">
        <v>46</v>
      </c>
      <c r="F59" s="69">
        <v>1</v>
      </c>
    </row>
    <row r="60" spans="1:6">
      <c r="A60" s="68">
        <v>44973</v>
      </c>
      <c r="B60" s="69" t="s">
        <v>75</v>
      </c>
      <c r="C60" s="71" t="s">
        <v>125</v>
      </c>
      <c r="D60" s="70"/>
      <c r="E60" s="69" t="s">
        <v>46</v>
      </c>
      <c r="F60" s="69">
        <v>1</v>
      </c>
    </row>
    <row r="61" spans="1:6">
      <c r="A61" s="68">
        <v>44974</v>
      </c>
      <c r="B61" s="69" t="s">
        <v>77</v>
      </c>
      <c r="C61" s="70" t="s">
        <v>126</v>
      </c>
      <c r="D61" s="70"/>
      <c r="E61" s="69" t="s">
        <v>46</v>
      </c>
      <c r="F61" s="69">
        <v>1</v>
      </c>
    </row>
    <row r="62" spans="1:6">
      <c r="A62" s="68">
        <v>44974</v>
      </c>
      <c r="B62" s="69" t="s">
        <v>77</v>
      </c>
      <c r="C62" s="70" t="s">
        <v>127</v>
      </c>
      <c r="D62" s="70"/>
      <c r="E62" s="69" t="s">
        <v>46</v>
      </c>
      <c r="F62" s="69">
        <v>1</v>
      </c>
    </row>
    <row r="63" spans="1:6">
      <c r="A63" s="68">
        <v>44974</v>
      </c>
      <c r="B63" s="69" t="s">
        <v>77</v>
      </c>
      <c r="C63" s="70" t="s">
        <v>128</v>
      </c>
      <c r="D63" s="69"/>
      <c r="E63" s="69" t="s">
        <v>46</v>
      </c>
      <c r="F63" s="69">
        <v>1</v>
      </c>
    </row>
    <row r="64" spans="1:6">
      <c r="A64" s="68">
        <v>44974</v>
      </c>
      <c r="B64" s="69" t="s">
        <v>77</v>
      </c>
      <c r="C64" s="70" t="s">
        <v>129</v>
      </c>
      <c r="D64" s="70"/>
      <c r="E64" s="69" t="s">
        <v>46</v>
      </c>
      <c r="F64" s="69">
        <v>1</v>
      </c>
    </row>
    <row r="65" spans="1:6">
      <c r="A65" s="68">
        <v>44974</v>
      </c>
      <c r="B65" s="69" t="s">
        <v>75</v>
      </c>
      <c r="C65" s="70" t="s">
        <v>130</v>
      </c>
      <c r="D65" s="70"/>
      <c r="E65" s="69" t="s">
        <v>46</v>
      </c>
      <c r="F65" s="69">
        <v>1</v>
      </c>
    </row>
    <row r="66" spans="1:6">
      <c r="A66" s="68">
        <v>44977</v>
      </c>
      <c r="B66" s="69" t="s">
        <v>75</v>
      </c>
      <c r="C66" s="70" t="s">
        <v>131</v>
      </c>
      <c r="D66" s="70"/>
      <c r="E66" s="69" t="s">
        <v>46</v>
      </c>
      <c r="F66" s="69">
        <v>2</v>
      </c>
    </row>
    <row r="67" spans="1:6">
      <c r="A67" s="68">
        <v>44978</v>
      </c>
      <c r="B67" s="69" t="s">
        <v>75</v>
      </c>
      <c r="C67" s="70" t="s">
        <v>119</v>
      </c>
      <c r="D67" s="70"/>
      <c r="E67" s="69" t="s">
        <v>46</v>
      </c>
      <c r="F67" s="69">
        <v>1</v>
      </c>
    </row>
    <row r="68" spans="1:6">
      <c r="A68" s="68">
        <v>44978</v>
      </c>
      <c r="B68" s="69" t="s">
        <v>75</v>
      </c>
      <c r="C68" s="70" t="s">
        <v>119</v>
      </c>
      <c r="D68" s="70"/>
      <c r="E68" s="69" t="s">
        <v>46</v>
      </c>
      <c r="F68" s="69">
        <v>1</v>
      </c>
    </row>
    <row r="69" spans="1:6">
      <c r="A69" s="68">
        <v>44978</v>
      </c>
      <c r="B69" s="69" t="s">
        <v>75</v>
      </c>
      <c r="C69" s="70" t="s">
        <v>119</v>
      </c>
      <c r="D69" s="70"/>
      <c r="E69" s="69" t="s">
        <v>46</v>
      </c>
      <c r="F69" s="69">
        <v>1</v>
      </c>
    </row>
    <row r="70" spans="1:6">
      <c r="A70" s="68">
        <v>44978</v>
      </c>
      <c r="B70" s="69" t="s">
        <v>75</v>
      </c>
      <c r="C70" s="70" t="s">
        <v>119</v>
      </c>
      <c r="D70" s="70"/>
      <c r="E70" s="69" t="s">
        <v>46</v>
      </c>
      <c r="F70" s="69">
        <v>1</v>
      </c>
    </row>
    <row r="71" spans="1:6">
      <c r="A71" s="68">
        <v>44979</v>
      </c>
      <c r="B71" s="69" t="s">
        <v>77</v>
      </c>
      <c r="C71" s="70" t="s">
        <v>81</v>
      </c>
      <c r="D71" s="70"/>
      <c r="E71" s="69" t="s">
        <v>46</v>
      </c>
      <c r="F71" s="69">
        <v>1</v>
      </c>
    </row>
    <row r="72" spans="1:6">
      <c r="A72" s="68">
        <v>44979</v>
      </c>
      <c r="B72" s="69" t="s">
        <v>77</v>
      </c>
      <c r="C72" s="70" t="s">
        <v>83</v>
      </c>
      <c r="D72" s="70"/>
      <c r="E72" s="69" t="s">
        <v>46</v>
      </c>
      <c r="F72" s="69">
        <v>1</v>
      </c>
    </row>
    <row r="73" spans="1:6">
      <c r="A73" s="68">
        <v>44979</v>
      </c>
      <c r="B73" s="69" t="s">
        <v>77</v>
      </c>
      <c r="C73" s="70" t="s">
        <v>84</v>
      </c>
      <c r="D73" s="70"/>
      <c r="E73" s="69" t="s">
        <v>46</v>
      </c>
      <c r="F73" s="69">
        <v>1</v>
      </c>
    </row>
    <row r="74" spans="1:6">
      <c r="A74" s="68">
        <v>44979</v>
      </c>
      <c r="B74" s="69" t="s">
        <v>77</v>
      </c>
      <c r="C74" s="70" t="s">
        <v>87</v>
      </c>
      <c r="D74" s="70"/>
      <c r="E74" s="69" t="s">
        <v>46</v>
      </c>
      <c r="F74" s="69">
        <v>1</v>
      </c>
    </row>
    <row r="75" spans="1:6">
      <c r="A75" s="68">
        <v>44979</v>
      </c>
      <c r="B75" s="69" t="s">
        <v>77</v>
      </c>
      <c r="C75" s="70" t="s">
        <v>132</v>
      </c>
      <c r="D75" s="70"/>
      <c r="E75" s="69" t="s">
        <v>46</v>
      </c>
      <c r="F75" s="69">
        <v>1</v>
      </c>
    </row>
    <row r="76" spans="1:6">
      <c r="A76" s="68">
        <v>44979</v>
      </c>
      <c r="B76" s="69" t="s">
        <v>77</v>
      </c>
      <c r="C76" s="70" t="s">
        <v>132</v>
      </c>
      <c r="D76" s="70"/>
      <c r="E76" s="69" t="s">
        <v>46</v>
      </c>
      <c r="F76" s="69">
        <v>1</v>
      </c>
    </row>
    <row r="77" spans="1:6">
      <c r="A77" s="68">
        <v>44979</v>
      </c>
      <c r="B77" s="69" t="s">
        <v>77</v>
      </c>
      <c r="C77" s="70" t="s">
        <v>133</v>
      </c>
      <c r="D77" s="70"/>
      <c r="E77" s="69" t="s">
        <v>46</v>
      </c>
      <c r="F77" s="69">
        <v>1</v>
      </c>
    </row>
    <row r="78" spans="1:6">
      <c r="A78" s="68">
        <v>44979</v>
      </c>
      <c r="B78" s="69" t="s">
        <v>134</v>
      </c>
      <c r="C78" s="70" t="s">
        <v>135</v>
      </c>
      <c r="D78" s="69"/>
      <c r="E78" s="69" t="s">
        <v>60</v>
      </c>
      <c r="F78" s="69">
        <v>1</v>
      </c>
    </row>
    <row r="79" spans="1:6">
      <c r="A79" s="68">
        <v>44979</v>
      </c>
      <c r="B79" s="69" t="s">
        <v>134</v>
      </c>
      <c r="C79" s="70" t="s">
        <v>135</v>
      </c>
      <c r="D79" s="69"/>
      <c r="E79" s="69" t="s">
        <v>60</v>
      </c>
      <c r="F79" s="69">
        <v>19</v>
      </c>
    </row>
    <row r="80" spans="1:6" ht="28.5">
      <c r="A80" s="68">
        <v>44981</v>
      </c>
      <c r="B80" s="69" t="s">
        <v>77</v>
      </c>
      <c r="C80" s="70" t="s">
        <v>136</v>
      </c>
      <c r="D80" s="69"/>
      <c r="E80" s="69" t="s">
        <v>46</v>
      </c>
      <c r="F80" s="69">
        <v>1</v>
      </c>
    </row>
    <row r="81" spans="1:6" ht="28.5">
      <c r="A81" s="68">
        <v>44981</v>
      </c>
      <c r="B81" s="69" t="s">
        <v>77</v>
      </c>
      <c r="C81" s="70" t="s">
        <v>136</v>
      </c>
      <c r="D81" s="69"/>
      <c r="E81" s="69" t="s">
        <v>46</v>
      </c>
      <c r="F81" s="69">
        <v>29</v>
      </c>
    </row>
    <row r="82" spans="1:6">
      <c r="A82" s="68">
        <v>44981</v>
      </c>
      <c r="B82" s="69" t="s">
        <v>75</v>
      </c>
      <c r="C82" s="70" t="s">
        <v>137</v>
      </c>
      <c r="D82" s="70"/>
      <c r="E82" s="69" t="s">
        <v>46</v>
      </c>
      <c r="F82" s="69">
        <v>1</v>
      </c>
    </row>
    <row r="83" spans="1:6">
      <c r="A83" s="68">
        <v>44981</v>
      </c>
      <c r="B83" s="69" t="s">
        <v>77</v>
      </c>
      <c r="C83" s="70" t="s">
        <v>138</v>
      </c>
      <c r="D83" s="69"/>
      <c r="E83" s="69" t="s">
        <v>46</v>
      </c>
      <c r="F83" s="69">
        <v>1</v>
      </c>
    </row>
    <row r="84" spans="1:6">
      <c r="A84" s="68">
        <v>44981</v>
      </c>
      <c r="B84" s="69" t="s">
        <v>77</v>
      </c>
      <c r="C84" s="70" t="s">
        <v>81</v>
      </c>
      <c r="D84" s="70"/>
      <c r="E84" s="69" t="s">
        <v>46</v>
      </c>
      <c r="F84" s="69">
        <v>1</v>
      </c>
    </row>
    <row r="85" spans="1:6">
      <c r="A85" s="68">
        <v>44981</v>
      </c>
      <c r="B85" s="69" t="s">
        <v>77</v>
      </c>
      <c r="C85" s="70" t="s">
        <v>139</v>
      </c>
      <c r="D85" s="70"/>
      <c r="E85" s="69" t="s">
        <v>46</v>
      </c>
      <c r="F85" s="69">
        <v>1</v>
      </c>
    </row>
    <row r="86" spans="1:6">
      <c r="A86" s="68">
        <v>44981</v>
      </c>
      <c r="B86" s="69" t="s">
        <v>77</v>
      </c>
      <c r="C86" s="70" t="s">
        <v>140</v>
      </c>
      <c r="D86" s="70"/>
      <c r="E86" s="69" t="s">
        <v>46</v>
      </c>
      <c r="F86" s="69">
        <v>1</v>
      </c>
    </row>
  </sheetData>
  <autoFilter ref="A1:F86"/>
  <phoneticPr fontId="3" type="noConversion"/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&amp;C2023年2月圖書館受贈圖書清單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工作表3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2023-03-01T06:38:04Z</cp:lastPrinted>
  <dcterms:modified xsi:type="dcterms:W3CDTF">2023-03-01T06:38:07Z</dcterms:modified>
</cp:coreProperties>
</file>