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\4.統計\111學年度\11206\"/>
    </mc:Choice>
  </mc:AlternateContent>
  <bookViews>
    <workbookView xWindow="330" yWindow="-45" windowWidth="13770" windowHeight="12105"/>
  </bookViews>
  <sheets>
    <sheet name="館藏統計表" sheetId="1" r:id="rId1"/>
    <sheet name="贈書人" sheetId="2" r:id="rId2"/>
    <sheet name="工作表2" sheetId="22" r:id="rId3"/>
    <sheet name="贈書清單" sheetId="3" r:id="rId4"/>
  </sheets>
  <definedNames>
    <definedName name="_xlnm._FilterDatabase" localSheetId="3" hidden="1">贈書清單!$A$1:$F$74</definedName>
    <definedName name="_xlnm.Print_Titles" localSheetId="3">贈書清單!$1:$1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C9" i="2" l="1"/>
  <c r="E22" i="1" l="1"/>
  <c r="E23" i="1" l="1"/>
  <c r="E21" i="1"/>
  <c r="E20" i="1"/>
  <c r="E16" i="1"/>
  <c r="E15" i="1"/>
  <c r="D17" i="1"/>
  <c r="E17" i="1" s="1"/>
  <c r="E14" i="1"/>
  <c r="E13" i="1"/>
  <c r="E12" i="1"/>
  <c r="E11" i="1"/>
  <c r="E10" i="1"/>
  <c r="E9" i="1"/>
  <c r="E8" i="1"/>
  <c r="E7" i="1"/>
  <c r="E6" i="1"/>
  <c r="E5" i="1"/>
</calcChain>
</file>

<file path=xl/comments1.xml><?xml version="1.0" encoding="utf-8"?>
<comments xmlns="http://schemas.openxmlformats.org/spreadsheetml/2006/main">
  <authors>
    <author/>
    <author>User</author>
  </authors>
  <commentList>
    <comment ref="D3" authorId="0" shapeId="0">
      <text>
        <r>
          <rPr>
            <sz val="12"/>
            <color rgb="FF000000"/>
            <rFont val="PMingLiu"/>
            <family val="1"/>
            <charset val="136"/>
          </rPr>
          <t>path:
統計報表:編目量/館藏統計/資料類型/圖書分類法</t>
        </r>
      </text>
    </comment>
    <comment ref="B16" authorId="0" shapeId="0">
      <text>
        <r>
          <rPr>
            <sz val="12"/>
            <color rgb="FF000000"/>
            <rFont val="PMingLiu"/>
            <family val="1"/>
            <charset val="136"/>
          </rPr>
          <t>Staff:
已納入西文期刊合訂本數量</t>
        </r>
      </text>
    </comment>
    <comment ref="B20" authorId="0" shapeId="0">
      <text>
        <r>
          <rPr>
            <sz val="12"/>
            <color rgb="FF000000"/>
            <rFont val="PMingLiu"/>
            <family val="1"/>
            <charset val="136"/>
          </rPr>
          <t>user:
1樓：研討室12
2樓：個人閱覽桌18+團體閱覽桌58+沙發區24=100
3樓：團體閱覽桌40+[沙發區(漫畫30)+(考試用書區8)+(視聽區外沙發20)]+L303研討室
4+L307研討室10=112
4樓：L414研討室4+L410研討室12+L411研討室12+沙發13+研究小間9=50
5樓：5F：117</t>
        </r>
      </text>
    </comment>
    <comment ref="J20" authorId="1" shapeId="0">
      <text>
        <r>
          <rPr>
            <sz val="9"/>
            <color indexed="81"/>
            <rFont val="細明體"/>
            <family val="3"/>
            <charset val="136"/>
          </rPr>
          <t xml:space="preserve">電子書使用統計明細
</t>
        </r>
      </text>
    </comment>
    <comment ref="B21" authorId="0" shapeId="0">
      <text>
        <r>
          <rPr>
            <sz val="12"/>
            <color rgb="FF000000"/>
            <rFont val="PMingLiu"/>
            <family val="1"/>
            <charset val="136"/>
          </rPr>
          <t>單日流通&gt;統計列印</t>
        </r>
      </text>
    </comment>
    <comment ref="B23" authorId="0" shapeId="0">
      <text>
        <r>
          <rPr>
            <sz val="12"/>
            <color rgb="FF000000"/>
            <rFont val="PMingLiu"/>
            <family val="1"/>
            <charset val="136"/>
          </rPr>
          <t xml:space="preserve">在櫃檯每日登記的表單
</t>
        </r>
      </text>
    </comment>
    <comment ref="H23" authorId="1" shapeId="0">
      <text>
        <r>
          <rPr>
            <sz val="9"/>
            <color indexed="81"/>
            <rFont val="細明體"/>
            <family val="3"/>
            <charset val="136"/>
          </rPr>
          <t>瀏覽統計報表</t>
        </r>
      </text>
    </comment>
    <comment ref="B24" authorId="0" shapeId="0">
      <text>
        <r>
          <rPr>
            <sz val="12"/>
            <color rgb="FF000000"/>
            <rFont val="PMingLiu"/>
            <family val="1"/>
            <charset val="136"/>
          </rPr>
          <t>user:
彰雲嘉館合+NDDS(貸出+貸入量)
貸入:我方館向別館申請；貸出:別館申請我方館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0"/>
            <color rgb="FF000000"/>
            <rFont val="Arial"/>
            <family val="2"/>
          </rPr>
          <t>======
ID#AAAAMC-WuYI
user    (2021-04-16 02:54:42)
如為機構捐贈，則捐贈者(個人)欄位部分不輸入</t>
        </r>
      </text>
    </comment>
    <comment ref="C1" authorId="0" shapeId="0">
      <text>
        <r>
          <rPr>
            <sz val="10"/>
            <color rgb="FF000000"/>
            <rFont val="Arial"/>
            <family val="2"/>
          </rPr>
          <t>======
ID#AAAAMC-WuYM
user    (2021-04-16 02:54:42)
如捐贈者為個人者，則來文單位名稱部分不輸入</t>
        </r>
      </text>
    </comment>
  </commentList>
</comments>
</file>

<file path=xl/sharedStrings.xml><?xml version="1.0" encoding="utf-8"?>
<sst xmlns="http://schemas.openxmlformats.org/spreadsheetml/2006/main" count="316" uniqueCount="144">
  <si>
    <t>圖書收藏冊數</t>
  </si>
  <si>
    <t>上月冊數</t>
  </si>
  <si>
    <t>本月冊數</t>
  </si>
  <si>
    <t>增減冊數</t>
  </si>
  <si>
    <t>非書資料</t>
  </si>
  <si>
    <t>數量</t>
  </si>
  <si>
    <t xml:space="preserve">一、中文圖書  </t>
  </si>
  <si>
    <t>總類</t>
  </si>
  <si>
    <t>哲學類</t>
  </si>
  <si>
    <t>二、電子書</t>
  </si>
  <si>
    <t>宗教類</t>
  </si>
  <si>
    <t>三、視聽資料(件)</t>
  </si>
  <si>
    <t>自然科學類</t>
  </si>
  <si>
    <t>四、地圖(幅)</t>
  </si>
  <si>
    <t>應用科學類</t>
  </si>
  <si>
    <t>社會科學類</t>
  </si>
  <si>
    <t>現期書報</t>
  </si>
  <si>
    <t>種類</t>
  </si>
  <si>
    <t>史地類(中國)</t>
  </si>
  <si>
    <t>1、報紙</t>
  </si>
  <si>
    <t>史地類(外國)</t>
  </si>
  <si>
    <t>2、紙本期刊</t>
  </si>
  <si>
    <t>語文類</t>
  </si>
  <si>
    <t>美術類</t>
  </si>
  <si>
    <t>小計</t>
  </si>
  <si>
    <t>3、電子期刊</t>
  </si>
  <si>
    <t>二、外文圖書</t>
  </si>
  <si>
    <t>中文(種)</t>
  </si>
  <si>
    <t>合計</t>
  </si>
  <si>
    <t>西文(種)</t>
  </si>
  <si>
    <t>圖書館服務</t>
  </si>
  <si>
    <t>上月數量</t>
  </si>
  <si>
    <t>本月數量</t>
  </si>
  <si>
    <t>增減數量</t>
  </si>
  <si>
    <t>訂購資料庫使用統計</t>
  </si>
  <si>
    <t>1、圖書閱覽座位</t>
  </si>
  <si>
    <t>2、借書人次</t>
  </si>
  <si>
    <t>3、圖書借閱冊數</t>
  </si>
  <si>
    <t>4、入館人數</t>
  </si>
  <si>
    <t>5、館際合作(貸入/貸出)</t>
  </si>
  <si>
    <t>製表：</t>
  </si>
  <si>
    <t>組長：</t>
  </si>
  <si>
    <t>圖資長：</t>
  </si>
  <si>
    <t>主任秘書：</t>
  </si>
  <si>
    <t>校長：</t>
  </si>
  <si>
    <t>總計</t>
  </si>
  <si>
    <t>校外單位</t>
  </si>
  <si>
    <t>列標籤</t>
  </si>
  <si>
    <t>加總 - 數量</t>
  </si>
  <si>
    <t>(空白)</t>
  </si>
  <si>
    <t>udn電子書</t>
    <phoneticPr fontId="3" type="noConversion"/>
  </si>
  <si>
    <t>一一一學年度環球科技大學圖書館館藏變動統計表</t>
    <phoneticPr fontId="3" type="noConversion"/>
  </si>
  <si>
    <t>一、電子資料庫(含試用)</t>
    <phoneticPr fontId="3" type="noConversion"/>
  </si>
  <si>
    <t>數位化論文典藏聯盟</t>
    <phoneticPr fontId="3" type="noConversion"/>
  </si>
  <si>
    <t>動腦知識庫</t>
    <phoneticPr fontId="3" type="noConversion"/>
  </si>
  <si>
    <t>AiritiBook
(iRead eBook)</t>
    <phoneticPr fontId="3" type="noConversion"/>
  </si>
  <si>
    <t>AEB Walking Library (Acer )</t>
    <phoneticPr fontId="3" type="noConversion"/>
  </si>
  <si>
    <t>HyRead台灣全文資料庫</t>
    <phoneticPr fontId="3" type="noConversion"/>
  </si>
  <si>
    <t>身分別</t>
    <phoneticPr fontId="3" type="noConversion"/>
  </si>
  <si>
    <t>捐贈者(個人)</t>
    <phoneticPr fontId="3" type="noConversion"/>
  </si>
  <si>
    <t>校外機構</t>
    <phoneticPr fontId="3" type="noConversion"/>
  </si>
  <si>
    <t>統計</t>
  </si>
  <si>
    <r>
      <t xml:space="preserve">(訂刊 109 </t>
    </r>
    <r>
      <rPr>
        <sz val="12"/>
        <rFont val="新細明體"/>
        <family val="1"/>
        <charset val="136"/>
      </rPr>
      <t xml:space="preserve">+ 贈刊 209  </t>
    </r>
    <r>
      <rPr>
        <b/>
        <sz val="12"/>
        <rFont val="新細明體"/>
        <family val="1"/>
        <charset val="136"/>
      </rPr>
      <t>)中日文</t>
    </r>
    <r>
      <rPr>
        <sz val="12"/>
        <rFont val="新細明體"/>
        <family val="1"/>
        <charset val="136"/>
      </rPr>
      <t>(種)</t>
    </r>
    <phoneticPr fontId="3" type="noConversion"/>
  </si>
  <si>
    <r>
      <t>(</t>
    </r>
    <r>
      <rPr>
        <sz val="12"/>
        <rFont val="新細明體"/>
        <family val="1"/>
        <charset val="136"/>
      </rPr>
      <t>贈刊 12  )</t>
    </r>
    <r>
      <rPr>
        <b/>
        <sz val="12"/>
        <rFont val="新細明體"/>
        <family val="1"/>
        <charset val="136"/>
      </rPr>
      <t>西文</t>
    </r>
    <r>
      <rPr>
        <sz val="12"/>
        <rFont val="新細明體"/>
        <family val="1"/>
        <charset val="136"/>
      </rPr>
      <t>(種)</t>
    </r>
    <phoneticPr fontId="3" type="noConversion"/>
  </si>
  <si>
    <t>書籍</t>
  </si>
  <si>
    <t>期刊</t>
  </si>
  <si>
    <t>震旦行</t>
  </si>
  <si>
    <t>台灣電力公司</t>
  </si>
  <si>
    <t>土木技師公會</t>
  </si>
  <si>
    <t>司法院</t>
  </si>
  <si>
    <t>中華郵政股份有限公司</t>
  </si>
  <si>
    <t>中央通訊社</t>
  </si>
  <si>
    <t>基督教宇宙光全人關懷機構</t>
  </si>
  <si>
    <t>太平洋經濟合作理事會中華民國委員會</t>
  </si>
  <si>
    <t>中華民國農會</t>
  </si>
  <si>
    <t>聖靈月刊雜誌社</t>
  </si>
  <si>
    <t>中華民國工業安全衛生協會</t>
  </si>
  <si>
    <t>中華民國大專院校體育總會</t>
  </si>
  <si>
    <t>國防譯粹月刊社</t>
  </si>
  <si>
    <t>中華民國的空軍出版社</t>
  </si>
  <si>
    <t>淡江大學</t>
  </si>
  <si>
    <t>行政院農業委員會</t>
  </si>
  <si>
    <t>雲林科技大學永續發展與社會實踐研究中心</t>
  </si>
  <si>
    <t>國立屏東大學</t>
  </si>
  <si>
    <t>登記日期</t>
  </si>
  <si>
    <t>文件類型</t>
  </si>
  <si>
    <t>來文單位名稱</t>
  </si>
  <si>
    <t>捐贈者(個人)</t>
  </si>
  <si>
    <t>佛光山佛陀紀念館</t>
  </si>
  <si>
    <t>2/0</t>
    <phoneticPr fontId="3" type="noConversion"/>
  </si>
  <si>
    <t>Airiti Library
華藝線上圖書館</t>
    <phoneticPr fontId="3" type="noConversion"/>
  </si>
  <si>
    <t>中華攝影雜誌社</t>
  </si>
  <si>
    <t>台灣省稅務研究會</t>
  </si>
  <si>
    <t>繞止雜誌社</t>
  </si>
  <si>
    <t>水土保持局</t>
  </si>
  <si>
    <t>新竹縣政府文化局</t>
  </si>
  <si>
    <t>校內單位</t>
  </si>
  <si>
    <t>教職員</t>
  </si>
  <si>
    <t>校內單位</t>
    <phoneticPr fontId="3" type="noConversion"/>
  </si>
  <si>
    <t>教職員</t>
    <phoneticPr fontId="3" type="noConversion"/>
  </si>
  <si>
    <t xml:space="preserve"> 製表基準日：112年6月30日</t>
    <phoneticPr fontId="3" type="noConversion"/>
  </si>
  <si>
    <t>製表日期 ：  112年7月03日</t>
    <phoneticPr fontId="3" type="noConversion"/>
  </si>
  <si>
    <t>4/0</t>
    <phoneticPr fontId="3" type="noConversion"/>
  </si>
  <si>
    <t>1/0</t>
    <phoneticPr fontId="3" type="noConversion"/>
  </si>
  <si>
    <t>台灣光華雜誌</t>
  </si>
  <si>
    <t>南濤雜誌社</t>
  </si>
  <si>
    <t>朱祖德</t>
  </si>
  <si>
    <t>文曉琳</t>
  </si>
  <si>
    <t>學生</t>
  </si>
  <si>
    <t>漢學研究中心</t>
  </si>
  <si>
    <t>國立台灣交響樂團</t>
  </si>
  <si>
    <t>台北市艋舺龍山寺</t>
  </si>
  <si>
    <t>明慧出版中心</t>
  </si>
  <si>
    <t>保險大道雜誌</t>
  </si>
  <si>
    <t>財團法人客家公共傳播基金會</t>
  </si>
  <si>
    <t>管理學院</t>
  </si>
  <si>
    <t>國立成功大學</t>
  </si>
  <si>
    <t>台灣大學管理學院</t>
  </si>
  <si>
    <t>桃園區農業改良場</t>
  </si>
  <si>
    <t>丁一倫</t>
  </si>
  <si>
    <t>國家科學及技術委員會中部科學園區管理局</t>
  </si>
  <si>
    <t>育達科技大學</t>
  </si>
  <si>
    <t>美和科技大學</t>
  </si>
  <si>
    <t>台灣肥料</t>
  </si>
  <si>
    <t>吳朝森</t>
  </si>
  <si>
    <t>家扶基金會</t>
  </si>
  <si>
    <t>原住民族委員會</t>
  </si>
  <si>
    <t>國防部空軍司令部</t>
  </si>
  <si>
    <t>花蓮縣政府</t>
  </si>
  <si>
    <t>清華大學</t>
  </si>
  <si>
    <t>財團法人基督教</t>
  </si>
  <si>
    <t>經濟部工業局</t>
  </si>
  <si>
    <t>合作金庫</t>
  </si>
  <si>
    <t>科技部人文及社會科學研究發展司</t>
  </si>
  <si>
    <t>台灣銀行</t>
  </si>
  <si>
    <t>臺灣民主基金會</t>
  </si>
  <si>
    <t>林務局</t>
  </si>
  <si>
    <t>國家圖書館</t>
  </si>
  <si>
    <t>農業委員會農業試驗所</t>
  </si>
  <si>
    <t>勞動部</t>
  </si>
  <si>
    <t>三聯科技教育基金會</t>
  </si>
  <si>
    <t>學生</t>
    <phoneticPr fontId="3" type="noConversion"/>
  </si>
  <si>
    <t>2023年6月圖書館受贈圖書資源統計表</t>
    <phoneticPr fontId="3" type="noConversion"/>
  </si>
  <si>
    <r>
      <t xml:space="preserve">(購12 </t>
    </r>
    <r>
      <rPr>
        <sz val="12"/>
        <rFont val="新細明體"/>
        <family val="1"/>
        <charset val="136"/>
      </rPr>
      <t>+ 贈53+試用5 )線上資料庫(種)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</si>
</sst>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??_-;_-@"/>
    <numFmt numFmtId="177" formatCode="#,##0_);[Red]\(#,##0\)"/>
    <numFmt numFmtId="178" formatCode="#,##0_ ;[Red]\-#,##0\ "/>
    <numFmt numFmtId="179" formatCode="#,##0_ "/>
  </numFmts>
  <fonts count="21">
    <font>
      <sz val="12"/>
      <color rgb="FF000000"/>
      <name val="PMingLiu"/>
    </font>
    <font>
      <sz val="12"/>
      <name val="PMingLiu"/>
      <family val="1"/>
      <charset val="136"/>
    </font>
    <font>
      <sz val="6"/>
      <color theme="0"/>
      <name val="MingLiu"/>
      <family val="3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b/>
      <sz val="14"/>
      <name val="PMingLiu"/>
      <family val="1"/>
      <charset val="136"/>
    </font>
    <font>
      <sz val="10"/>
      <name val="PMingLiu"/>
      <family val="1"/>
      <charset val="136"/>
    </font>
    <font>
      <b/>
      <sz val="12"/>
      <name val="PMingLiu"/>
      <family val="1"/>
      <charset val="136"/>
    </font>
    <font>
      <sz val="9"/>
      <color indexed="81"/>
      <name val="細明體"/>
      <family val="3"/>
      <charset val="136"/>
    </font>
    <font>
      <sz val="12"/>
      <color rgb="FFFF0000"/>
      <name val="PMingLiu"/>
      <family val="1"/>
      <charset val="136"/>
    </font>
    <font>
      <sz val="12"/>
      <color rgb="FFFF0000"/>
      <name val="PMingLiu"/>
      <family val="1"/>
    </font>
    <font>
      <b/>
      <sz val="12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2"/>
      <name val="PMingLiu"/>
      <family val="1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17"/>
  </cellStyleXfs>
  <cellXfs count="96">
    <xf numFmtId="0" fontId="0" fillId="0" borderId="0" xfId="0" applyFont="1" applyAlignment="1"/>
    <xf numFmtId="14" fontId="2" fillId="0" borderId="0" xfId="0" applyNumberFormat="1" applyFont="1" applyAlignment="1">
      <alignment horizontal="left"/>
    </xf>
    <xf numFmtId="0" fontId="0" fillId="0" borderId="0" xfId="0" applyFont="1" applyAlignment="1"/>
    <xf numFmtId="0" fontId="1" fillId="0" borderId="2" xfId="0" applyFont="1" applyBorder="1" applyAlignment="1">
      <alignment horizontal="left"/>
    </xf>
    <xf numFmtId="0" fontId="7" fillId="0" borderId="2" xfId="0" applyFont="1" applyBorder="1" applyAlignment="1"/>
    <xf numFmtId="0" fontId="1" fillId="0" borderId="2" xfId="0" applyFont="1" applyBorder="1" applyAlignment="1"/>
    <xf numFmtId="0" fontId="1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7" xfId="0" applyFont="1" applyBorder="1" applyAlignment="1">
      <alignment horizontal="left"/>
    </xf>
    <xf numFmtId="0" fontId="9" fillId="2" borderId="7" xfId="0" applyFont="1" applyFill="1" applyBorder="1" applyAlignment="1"/>
    <xf numFmtId="176" fontId="1" fillId="2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0" fillId="0" borderId="0" xfId="0" applyFont="1" applyAlignment="1">
      <alignment horizontal="left" indent="1"/>
    </xf>
    <xf numFmtId="0" fontId="11" fillId="0" borderId="1" xfId="0" applyFont="1" applyBorder="1" applyAlignment="1"/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0" xfId="0" applyFont="1" applyAlignment="1"/>
    <xf numFmtId="0" fontId="11" fillId="0" borderId="4" xfId="0" applyFont="1" applyBorder="1" applyAlignment="1"/>
    <xf numFmtId="0" fontId="11" fillId="0" borderId="17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7" xfId="0" applyFont="1" applyBorder="1" applyAlignment="1"/>
    <xf numFmtId="0" fontId="11" fillId="0" borderId="6" xfId="0" applyFont="1" applyBorder="1" applyAlignment="1"/>
    <xf numFmtId="0" fontId="11" fillId="0" borderId="11" xfId="0" applyFont="1" applyBorder="1" applyAlignment="1"/>
    <xf numFmtId="0" fontId="11" fillId="0" borderId="14" xfId="0" applyFont="1" applyBorder="1" applyAlignment="1"/>
    <xf numFmtId="0" fontId="11" fillId="0" borderId="15" xfId="0" applyFont="1" applyBorder="1" applyAlignment="1"/>
    <xf numFmtId="0" fontId="11" fillId="0" borderId="16" xfId="0" applyFont="1" applyBorder="1" applyAlignment="1"/>
    <xf numFmtId="0" fontId="1" fillId="0" borderId="15" xfId="0" applyFont="1" applyBorder="1" applyAlignment="1"/>
    <xf numFmtId="0" fontId="11" fillId="0" borderId="8" xfId="0" applyFont="1" applyBorder="1" applyAlignment="1"/>
    <xf numFmtId="0" fontId="0" fillId="0" borderId="0" xfId="0" applyFont="1" applyAlignment="1"/>
    <xf numFmtId="0" fontId="4" fillId="0" borderId="0" xfId="0" applyFont="1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12" fillId="0" borderId="17" xfId="0" applyFont="1" applyFill="1" applyBorder="1" applyAlignment="1"/>
    <xf numFmtId="0" fontId="9" fillId="0" borderId="17" xfId="0" applyFont="1" applyFill="1" applyBorder="1" applyAlignment="1">
      <alignment horizontal="right"/>
    </xf>
    <xf numFmtId="0" fontId="1" fillId="0" borderId="17" xfId="0" applyFont="1" applyFill="1" applyBorder="1" applyAlignment="1"/>
    <xf numFmtId="0" fontId="12" fillId="0" borderId="0" xfId="0" applyFont="1" applyFill="1" applyAlignment="1"/>
    <xf numFmtId="0" fontId="11" fillId="0" borderId="10" xfId="0" applyFont="1" applyFill="1" applyBorder="1" applyAlignment="1"/>
    <xf numFmtId="0" fontId="9" fillId="0" borderId="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14" fillId="0" borderId="0" xfId="0" applyFont="1" applyAlignment="1">
      <alignment vertical="top"/>
    </xf>
    <xf numFmtId="14" fontId="14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176" fontId="1" fillId="0" borderId="7" xfId="0" applyNumberFormat="1" applyFont="1" applyFill="1" applyBorder="1" applyAlignment="1"/>
    <xf numFmtId="0" fontId="1" fillId="0" borderId="7" xfId="0" applyFont="1" applyFill="1" applyBorder="1" applyAlignment="1"/>
    <xf numFmtId="0" fontId="1" fillId="0" borderId="7" xfId="0" applyFont="1" applyFill="1" applyBorder="1" applyAlignment="1">
      <alignment horizontal="center" vertical="center"/>
    </xf>
    <xf numFmtId="179" fontId="1" fillId="0" borderId="7" xfId="0" applyNumberFormat="1" applyFont="1" applyFill="1" applyBorder="1" applyAlignment="1">
      <alignment horizontal="right"/>
    </xf>
    <xf numFmtId="176" fontId="1" fillId="0" borderId="7" xfId="0" applyNumberFormat="1" applyFont="1" applyFill="1" applyBorder="1" applyAlignment="1">
      <alignment horizontal="right"/>
    </xf>
    <xf numFmtId="176" fontId="1" fillId="0" borderId="7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horizontal="right" vertical="center"/>
    </xf>
    <xf numFmtId="178" fontId="1" fillId="0" borderId="7" xfId="0" applyNumberFormat="1" applyFont="1" applyFill="1" applyBorder="1" applyAlignment="1">
      <alignment horizontal="right" vertical="center"/>
    </xf>
    <xf numFmtId="179" fontId="1" fillId="0" borderId="7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right" vertical="center"/>
    </xf>
    <xf numFmtId="0" fontId="16" fillId="0" borderId="18" xfId="0" applyFont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/>
    <xf numFmtId="0" fontId="11" fillId="0" borderId="15" xfId="0" applyFont="1" applyBorder="1" applyAlignment="1">
      <alignment vertical="center" wrapText="1"/>
    </xf>
    <xf numFmtId="0" fontId="11" fillId="0" borderId="15" xfId="0" applyFont="1" applyBorder="1"/>
    <xf numFmtId="0" fontId="9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8" fillId="0" borderId="1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 applyAlignment="1"/>
    <xf numFmtId="0" fontId="9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8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8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7" fillId="0" borderId="18" xfId="0" applyFont="1" applyBorder="1" applyAlignment="1">
      <alignment horizontal="center" vertical="center"/>
    </xf>
    <xf numFmtId="0" fontId="18" fillId="0" borderId="18" xfId="0" applyFont="1" applyBorder="1" applyAlignment="1"/>
    <xf numFmtId="0" fontId="16" fillId="3" borderId="18" xfId="0" applyFont="1" applyFill="1" applyBorder="1" applyAlignment="1">
      <alignment horizontal="center" vertical="center"/>
    </xf>
    <xf numFmtId="0" fontId="15" fillId="0" borderId="9" xfId="0" applyFont="1" applyFill="1" applyBorder="1"/>
    <xf numFmtId="0" fontId="15" fillId="0" borderId="10" xfId="0" applyFont="1" applyFill="1" applyBorder="1"/>
    <xf numFmtId="176" fontId="15" fillId="0" borderId="7" xfId="0" applyNumberFormat="1" applyFont="1" applyFill="1" applyBorder="1" applyAlignment="1"/>
    <xf numFmtId="0" fontId="15" fillId="0" borderId="7" xfId="0" applyFont="1" applyFill="1" applyBorder="1" applyAlignment="1"/>
    <xf numFmtId="0" fontId="15" fillId="0" borderId="8" xfId="0" applyFont="1" applyFill="1" applyBorder="1" applyAlignment="1">
      <alignment horizontal="right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5110.490955671296" createdVersion="6" refreshedVersion="6" minRefreshableVersion="3" recordCount="73">
  <cacheSource type="worksheet">
    <worksheetSource ref="A1:F74" sheet="贈書清單"/>
  </cacheSource>
  <cacheFields count="6">
    <cacheField name="登記日期" numFmtId="14">
      <sharedItems containsSemiMixedTypes="0" containsNonDate="0" containsDate="1" containsString="0" minDate="2023-06-02T00:00:00" maxDate="2023-06-29T00:00:00"/>
    </cacheField>
    <cacheField name="文件類型" numFmtId="0">
      <sharedItems/>
    </cacheField>
    <cacheField name="來文單位名稱" numFmtId="0">
      <sharedItems containsBlank="1"/>
    </cacheField>
    <cacheField name="捐贈者(個人)" numFmtId="0">
      <sharedItems containsBlank="1" count="5">
        <m/>
        <s v="朱祖德"/>
        <s v="文曉琳"/>
        <s v="丁一倫"/>
        <s v="吳朝森"/>
      </sharedItems>
    </cacheField>
    <cacheField name="身分別" numFmtId="0">
      <sharedItems count="4">
        <s v="校外單位"/>
        <s v="教職員"/>
        <s v="學生"/>
        <s v="校內單位"/>
      </sharedItems>
    </cacheField>
    <cacheField name="數量" numFmtId="0">
      <sharedItems containsSemiMixedTypes="0" containsString="0" containsNumber="1" containsInteger="1" minValue="1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">
  <r>
    <d v="2023-06-02T00:00:00"/>
    <s v="期刊"/>
    <s v="台灣光華雜誌"/>
    <x v="0"/>
    <x v="0"/>
    <n v="1"/>
  </r>
  <r>
    <d v="2023-06-02T00:00:00"/>
    <s v="期刊"/>
    <s v="台灣光華雜誌"/>
    <x v="0"/>
    <x v="0"/>
    <n v="1"/>
  </r>
  <r>
    <d v="2023-06-02T00:00:00"/>
    <s v="期刊"/>
    <s v="台灣光華雜誌"/>
    <x v="0"/>
    <x v="0"/>
    <n v="1"/>
  </r>
  <r>
    <d v="2023-06-02T00:00:00"/>
    <s v="期刊"/>
    <s v="基督教宇宙光全人關懷機構"/>
    <x v="0"/>
    <x v="0"/>
    <n v="1"/>
  </r>
  <r>
    <d v="2023-06-02T00:00:00"/>
    <s v="期刊"/>
    <s v="震旦行"/>
    <x v="0"/>
    <x v="0"/>
    <n v="1"/>
  </r>
  <r>
    <d v="2023-06-02T00:00:00"/>
    <s v="期刊"/>
    <s v="中華攝影雜誌社"/>
    <x v="0"/>
    <x v="0"/>
    <n v="1"/>
  </r>
  <r>
    <d v="2023-06-02T00:00:00"/>
    <s v="期刊"/>
    <s v="新竹縣政府文化局"/>
    <x v="0"/>
    <x v="0"/>
    <n v="1"/>
  </r>
  <r>
    <d v="2023-06-02T00:00:00"/>
    <s v="期刊"/>
    <s v="南濤雜誌社"/>
    <x v="0"/>
    <x v="0"/>
    <n v="1"/>
  </r>
  <r>
    <d v="2023-06-05T00:00:00"/>
    <s v="期刊"/>
    <s v="中華民國農會"/>
    <x v="0"/>
    <x v="0"/>
    <n v="1"/>
  </r>
  <r>
    <d v="2023-06-05T00:00:00"/>
    <s v="期刊"/>
    <s v="淡江大學"/>
    <x v="0"/>
    <x v="0"/>
    <n v="1"/>
  </r>
  <r>
    <d v="2023-06-06T00:00:00"/>
    <s v="書籍"/>
    <m/>
    <x v="1"/>
    <x v="1"/>
    <n v="1"/>
  </r>
  <r>
    <d v="2023-06-06T00:00:00"/>
    <s v="書籍"/>
    <m/>
    <x v="1"/>
    <x v="1"/>
    <n v="39"/>
  </r>
  <r>
    <d v="2023-06-06T00:00:00"/>
    <s v="書籍"/>
    <m/>
    <x v="2"/>
    <x v="2"/>
    <n v="4"/>
  </r>
  <r>
    <d v="2023-06-09T00:00:00"/>
    <s v="期刊"/>
    <s v="漢學研究中心"/>
    <x v="0"/>
    <x v="0"/>
    <n v="1"/>
  </r>
  <r>
    <d v="2023-06-09T00:00:00"/>
    <s v="期刊"/>
    <s v="國立台灣交響樂團"/>
    <x v="0"/>
    <x v="0"/>
    <n v="1"/>
  </r>
  <r>
    <d v="2023-06-09T00:00:00"/>
    <s v="期刊"/>
    <s v="台北市艋舺龍山寺"/>
    <x v="0"/>
    <x v="0"/>
    <n v="1"/>
  </r>
  <r>
    <d v="2023-06-09T00:00:00"/>
    <s v="期刊"/>
    <s v="聖靈月刊雜誌社"/>
    <x v="0"/>
    <x v="0"/>
    <n v="1"/>
  </r>
  <r>
    <d v="2023-06-09T00:00:00"/>
    <s v="期刊"/>
    <s v="佛光山佛陀紀念館"/>
    <x v="0"/>
    <x v="0"/>
    <n v="2"/>
  </r>
  <r>
    <d v="2023-06-09T00:00:00"/>
    <s v="期刊"/>
    <s v="明慧出版中心"/>
    <x v="0"/>
    <x v="0"/>
    <n v="1"/>
  </r>
  <r>
    <d v="2023-06-09T00:00:00"/>
    <s v="期刊"/>
    <s v="中央通訊社"/>
    <x v="0"/>
    <x v="0"/>
    <n v="1"/>
  </r>
  <r>
    <d v="2023-06-09T00:00:00"/>
    <s v="期刊"/>
    <s v="台灣省稅務研究會"/>
    <x v="0"/>
    <x v="0"/>
    <n v="1"/>
  </r>
  <r>
    <d v="2023-06-09T00:00:00"/>
    <s v="期刊"/>
    <s v="土木技師公會"/>
    <x v="0"/>
    <x v="0"/>
    <n v="1"/>
  </r>
  <r>
    <d v="2023-06-09T00:00:00"/>
    <s v="期刊"/>
    <s v="司法院"/>
    <x v="0"/>
    <x v="0"/>
    <n v="1"/>
  </r>
  <r>
    <d v="2023-06-09T00:00:00"/>
    <s v="期刊"/>
    <s v="保險大道雜誌"/>
    <x v="0"/>
    <x v="0"/>
    <n v="1"/>
  </r>
  <r>
    <d v="2023-06-09T00:00:00"/>
    <s v="期刊"/>
    <s v="淡江大學"/>
    <x v="0"/>
    <x v="0"/>
    <n v="1"/>
  </r>
  <r>
    <d v="2023-06-09T00:00:00"/>
    <s v="期刊"/>
    <s v="財團法人客家公共傳播基金會"/>
    <x v="0"/>
    <x v="0"/>
    <n v="1"/>
  </r>
  <r>
    <d v="2023-06-09T00:00:00"/>
    <s v="期刊"/>
    <s v="管理學院"/>
    <x v="0"/>
    <x v="3"/>
    <n v="1"/>
  </r>
  <r>
    <d v="2023-06-09T00:00:00"/>
    <s v="書籍"/>
    <s v="國立成功大學"/>
    <x v="0"/>
    <x v="0"/>
    <n v="1"/>
  </r>
  <r>
    <d v="2023-06-12T00:00:00"/>
    <s v="期刊"/>
    <s v="台灣大學管理學院"/>
    <x v="0"/>
    <x v="0"/>
    <n v="1"/>
  </r>
  <r>
    <d v="2023-06-12T00:00:00"/>
    <s v="期刊"/>
    <s v="國防譯粹月刊社"/>
    <x v="0"/>
    <x v="0"/>
    <n v="1"/>
  </r>
  <r>
    <d v="2023-06-12T00:00:00"/>
    <s v="期刊"/>
    <s v="桃園區農業改良場"/>
    <x v="0"/>
    <x v="0"/>
    <n v="1"/>
  </r>
  <r>
    <d v="2023-06-14T00:00:00"/>
    <s v="書籍"/>
    <m/>
    <x v="3"/>
    <x v="1"/>
    <n v="20"/>
  </r>
  <r>
    <d v="2023-06-15T00:00:00"/>
    <s v="期刊"/>
    <s v="中華民國的空軍出版社"/>
    <x v="0"/>
    <x v="0"/>
    <n v="1"/>
  </r>
  <r>
    <d v="2023-06-15T00:00:00"/>
    <s v="期刊"/>
    <s v="司法院"/>
    <x v="0"/>
    <x v="0"/>
    <n v="1"/>
  </r>
  <r>
    <d v="2023-06-15T00:00:00"/>
    <s v="期刊"/>
    <s v="國家科學及技術委員會中部科學園區管理局"/>
    <x v="0"/>
    <x v="0"/>
    <n v="1"/>
  </r>
  <r>
    <d v="2023-06-15T00:00:00"/>
    <s v="期刊"/>
    <s v="土木技師公會"/>
    <x v="0"/>
    <x v="0"/>
    <n v="1"/>
  </r>
  <r>
    <d v="2023-06-15T00:00:00"/>
    <s v="期刊"/>
    <s v="中華民國大專院校體育總會"/>
    <x v="0"/>
    <x v="0"/>
    <n v="1"/>
  </r>
  <r>
    <d v="2023-06-16T00:00:00"/>
    <s v="期刊"/>
    <s v="育達科技大學"/>
    <x v="0"/>
    <x v="0"/>
    <n v="1"/>
  </r>
  <r>
    <d v="2023-06-16T00:00:00"/>
    <s v="期刊"/>
    <s v="美和科技大學"/>
    <x v="0"/>
    <x v="0"/>
    <n v="1"/>
  </r>
  <r>
    <d v="2023-06-16T00:00:00"/>
    <s v="期刊"/>
    <s v="淡江大學"/>
    <x v="0"/>
    <x v="0"/>
    <n v="1"/>
  </r>
  <r>
    <d v="2023-06-16T00:00:00"/>
    <s v="期刊"/>
    <s v="台灣肥料"/>
    <x v="0"/>
    <x v="0"/>
    <n v="1"/>
  </r>
  <r>
    <d v="2023-06-19T00:00:00"/>
    <s v="書籍"/>
    <m/>
    <x v="4"/>
    <x v="1"/>
    <n v="120"/>
  </r>
  <r>
    <d v="2023-06-21T00:00:00"/>
    <s v="期刊"/>
    <s v="行政院農業委員會"/>
    <x v="0"/>
    <x v="0"/>
    <n v="1"/>
  </r>
  <r>
    <d v="2023-06-21T00:00:00"/>
    <s v="期刊"/>
    <s v="行政院農業委員會"/>
    <x v="0"/>
    <x v="0"/>
    <n v="1"/>
  </r>
  <r>
    <d v="2023-06-21T00:00:00"/>
    <s v="期刊"/>
    <s v="國立屏東大學"/>
    <x v="0"/>
    <x v="0"/>
    <n v="1"/>
  </r>
  <r>
    <d v="2023-06-21T00:00:00"/>
    <s v="期刊"/>
    <s v="土木技師公會"/>
    <x v="0"/>
    <x v="0"/>
    <n v="1"/>
  </r>
  <r>
    <d v="2023-06-21T00:00:00"/>
    <s v="期刊"/>
    <s v="繞止雜誌社"/>
    <x v="0"/>
    <x v="0"/>
    <n v="1"/>
  </r>
  <r>
    <d v="2023-06-21T00:00:00"/>
    <s v="期刊"/>
    <s v="家扶基金會"/>
    <x v="0"/>
    <x v="0"/>
    <n v="1"/>
  </r>
  <r>
    <d v="2023-06-21T00:00:00"/>
    <s v="期刊"/>
    <s v="原住民族委員會"/>
    <x v="0"/>
    <x v="0"/>
    <n v="1"/>
  </r>
  <r>
    <d v="2023-06-21T00:00:00"/>
    <s v="期刊"/>
    <s v="國防部空軍司令部"/>
    <x v="0"/>
    <x v="0"/>
    <n v="1"/>
  </r>
  <r>
    <d v="2023-06-21T00:00:00"/>
    <s v="期刊"/>
    <s v="花蓮縣政府"/>
    <x v="0"/>
    <x v="0"/>
    <n v="1"/>
  </r>
  <r>
    <d v="2023-06-21T00:00:00"/>
    <s v="期刊"/>
    <s v="水土保持局"/>
    <x v="0"/>
    <x v="0"/>
    <n v="1"/>
  </r>
  <r>
    <d v="2023-06-21T00:00:00"/>
    <s v="期刊"/>
    <s v="清華大學"/>
    <x v="0"/>
    <x v="0"/>
    <n v="1"/>
  </r>
  <r>
    <d v="2023-06-21T00:00:00"/>
    <s v="期刊"/>
    <s v="司法院"/>
    <x v="0"/>
    <x v="0"/>
    <n v="1"/>
  </r>
  <r>
    <d v="2023-06-21T00:00:00"/>
    <s v="書籍"/>
    <s v="財團法人基督教"/>
    <x v="0"/>
    <x v="0"/>
    <n v="1"/>
  </r>
  <r>
    <d v="2023-06-21T00:00:00"/>
    <s v="書籍"/>
    <s v="經濟部工業局"/>
    <x v="0"/>
    <x v="0"/>
    <n v="1"/>
  </r>
  <r>
    <d v="2023-06-27T00:00:00"/>
    <s v="期刊"/>
    <s v="合作金庫"/>
    <x v="0"/>
    <x v="0"/>
    <n v="1"/>
  </r>
  <r>
    <d v="2023-06-27T00:00:00"/>
    <s v="期刊"/>
    <s v="科技部人文及社會科學研究發展司"/>
    <x v="0"/>
    <x v="0"/>
    <n v="1"/>
  </r>
  <r>
    <d v="2023-06-27T00:00:00"/>
    <s v="期刊"/>
    <s v="太平洋經濟合作理事會中華民國委員會"/>
    <x v="0"/>
    <x v="0"/>
    <n v="1"/>
  </r>
  <r>
    <d v="2023-06-27T00:00:00"/>
    <s v="期刊"/>
    <s v="中華郵政股份有限公司"/>
    <x v="0"/>
    <x v="0"/>
    <n v="1"/>
  </r>
  <r>
    <d v="2023-06-27T00:00:00"/>
    <s v="期刊"/>
    <s v="台灣銀行"/>
    <x v="0"/>
    <x v="0"/>
    <n v="1"/>
  </r>
  <r>
    <d v="2023-06-27T00:00:00"/>
    <s v="期刊"/>
    <s v="臺灣民主基金會"/>
    <x v="0"/>
    <x v="0"/>
    <n v="1"/>
  </r>
  <r>
    <d v="2023-06-27T00:00:00"/>
    <s v="期刊"/>
    <s v="林務局"/>
    <x v="0"/>
    <x v="0"/>
    <n v="1"/>
  </r>
  <r>
    <d v="2023-06-27T00:00:00"/>
    <s v="期刊"/>
    <s v="國家圖書館"/>
    <x v="0"/>
    <x v="0"/>
    <n v="1"/>
  </r>
  <r>
    <d v="2023-06-27T00:00:00"/>
    <s v="期刊"/>
    <s v="中華民國工業安全衛生協會"/>
    <x v="0"/>
    <x v="0"/>
    <n v="1"/>
  </r>
  <r>
    <d v="2023-06-27T00:00:00"/>
    <s v="期刊"/>
    <s v="農業委員會農業試驗所"/>
    <x v="0"/>
    <x v="0"/>
    <n v="1"/>
  </r>
  <r>
    <d v="2023-06-27T00:00:00"/>
    <s v="期刊"/>
    <s v="勞動部"/>
    <x v="0"/>
    <x v="0"/>
    <n v="1"/>
  </r>
  <r>
    <d v="2023-06-27T00:00:00"/>
    <s v="期刊"/>
    <s v="土木技師公會"/>
    <x v="0"/>
    <x v="0"/>
    <n v="1"/>
  </r>
  <r>
    <d v="2023-06-28T00:00:00"/>
    <s v="期刊"/>
    <s v="雲林科技大學永續發展與社會實踐研究中心"/>
    <x v="0"/>
    <x v="0"/>
    <n v="1"/>
  </r>
  <r>
    <d v="2023-06-28T00:00:00"/>
    <s v="期刊"/>
    <s v="雲林科技大學永續發展與社會實踐研究中心"/>
    <x v="0"/>
    <x v="0"/>
    <n v="9"/>
  </r>
  <r>
    <d v="2023-06-28T00:00:00"/>
    <s v="期刊"/>
    <s v="司法院"/>
    <x v="0"/>
    <x v="0"/>
    <n v="1"/>
  </r>
  <r>
    <d v="2023-06-28T00:00:00"/>
    <s v="期刊"/>
    <s v="三聯科技教育基金會"/>
    <x v="0"/>
    <x v="0"/>
    <n v="1"/>
  </r>
  <r>
    <d v="2023-06-28T00:00:00"/>
    <s v="期刊"/>
    <s v="台灣電力公司"/>
    <x v="0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0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>
  <location ref="A3:B14" firstHeaderRow="1" firstDataRow="1" firstDataCol="1"/>
  <pivotFields count="6">
    <pivotField numFmtId="14" showAll="0"/>
    <pivotField showAll="0"/>
    <pivotField showAll="0"/>
    <pivotField axis="axisRow" showAll="0">
      <items count="6">
        <item x="3"/>
        <item x="2"/>
        <item x="1"/>
        <item x="4"/>
        <item x="0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dataField="1" showAll="0"/>
  </pivotFields>
  <rowFields count="2">
    <field x="4"/>
    <field x="3"/>
  </rowFields>
  <rowItems count="11">
    <i>
      <x/>
    </i>
    <i r="1">
      <x v="4"/>
    </i>
    <i>
      <x v="1"/>
    </i>
    <i r="1">
      <x v="4"/>
    </i>
    <i>
      <x v="2"/>
    </i>
    <i r="1">
      <x/>
    </i>
    <i r="1">
      <x v="2"/>
    </i>
    <i r="1">
      <x v="3"/>
    </i>
    <i>
      <x v="3"/>
    </i>
    <i r="1">
      <x v="1"/>
    </i>
    <i t="grand">
      <x/>
    </i>
  </rowItems>
  <colItems count="1">
    <i/>
  </colItems>
  <dataFields count="1">
    <dataField name="加總 - 數量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tabSelected="1" zoomScale="115" zoomScaleNormal="115" workbookViewId="0">
      <selection activeCell="O24" sqref="O24"/>
    </sheetView>
  </sheetViews>
  <sheetFormatPr defaultColWidth="11.25" defaultRowHeight="15" customHeight="1"/>
  <cols>
    <col min="1" max="1" width="2.875" style="23" customWidth="1"/>
    <col min="2" max="2" width="18.375" style="23" customWidth="1"/>
    <col min="3" max="3" width="14.75" style="23" customWidth="1"/>
    <col min="4" max="4" width="16.375" style="23" customWidth="1"/>
    <col min="5" max="5" width="14.875" style="23" customWidth="1"/>
    <col min="6" max="6" width="3.875" style="23" customWidth="1"/>
    <col min="7" max="7" width="17.125" style="23" customWidth="1"/>
    <col min="8" max="8" width="11.125" style="23" customWidth="1"/>
    <col min="9" max="9" width="14.875" style="23" customWidth="1"/>
    <col min="10" max="10" width="11.5" style="23" customWidth="1"/>
    <col min="11" max="11" width="3" style="23" customWidth="1"/>
    <col min="12" max="16384" width="11.25" style="23"/>
  </cols>
  <sheetData>
    <row r="1" spans="1:11" ht="28.9" customHeight="1">
      <c r="A1" s="20"/>
      <c r="B1" s="21"/>
      <c r="C1" s="21"/>
      <c r="D1" s="4" t="s">
        <v>51</v>
      </c>
      <c r="E1" s="4"/>
      <c r="F1" s="5"/>
      <c r="G1" s="3"/>
      <c r="H1" s="3"/>
      <c r="I1" s="84" t="s">
        <v>100</v>
      </c>
      <c r="J1" s="85"/>
      <c r="K1" s="22"/>
    </row>
    <row r="2" spans="1:11" ht="15.75" customHeight="1">
      <c r="A2" s="24"/>
      <c r="B2" s="25"/>
      <c r="C2" s="25"/>
      <c r="D2" s="6"/>
      <c r="E2" s="7"/>
      <c r="F2" s="6"/>
      <c r="G2" s="6"/>
      <c r="H2" s="6"/>
      <c r="I2" s="86" t="s">
        <v>101</v>
      </c>
      <c r="J2" s="87"/>
      <c r="K2" s="26"/>
    </row>
    <row r="3" spans="1:11" ht="15.75" customHeight="1">
      <c r="A3" s="24"/>
      <c r="B3" s="8" t="s">
        <v>0</v>
      </c>
      <c r="C3" s="9" t="s">
        <v>1</v>
      </c>
      <c r="D3" s="8" t="s">
        <v>2</v>
      </c>
      <c r="E3" s="8" t="s">
        <v>3</v>
      </c>
      <c r="F3" s="27"/>
      <c r="G3" s="81" t="s">
        <v>4</v>
      </c>
      <c r="H3" s="82"/>
      <c r="I3" s="83"/>
      <c r="J3" s="9" t="s">
        <v>5</v>
      </c>
      <c r="K3" s="28"/>
    </row>
    <row r="4" spans="1:11" ht="15.75" customHeight="1">
      <c r="A4" s="24"/>
      <c r="B4" s="10" t="s">
        <v>6</v>
      </c>
      <c r="C4" s="10"/>
      <c r="D4" s="10"/>
      <c r="E4" s="10"/>
      <c r="F4" s="29"/>
      <c r="G4" s="80" t="s">
        <v>52</v>
      </c>
      <c r="H4" s="75"/>
      <c r="I4" s="75"/>
      <c r="J4" s="76"/>
      <c r="K4" s="28"/>
    </row>
    <row r="5" spans="1:11" ht="15.75" customHeight="1">
      <c r="A5" s="24"/>
      <c r="B5" s="11" t="s">
        <v>7</v>
      </c>
      <c r="C5" s="58">
        <v>10330</v>
      </c>
      <c r="D5" s="58">
        <v>10337</v>
      </c>
      <c r="E5" s="61">
        <f t="shared" ref="E5:E16" si="0">D5-C5</f>
        <v>7</v>
      </c>
      <c r="F5" s="29"/>
      <c r="G5" s="79" t="s">
        <v>143</v>
      </c>
      <c r="H5" s="75"/>
      <c r="I5" s="76"/>
      <c r="J5" s="58">
        <v>70</v>
      </c>
      <c r="K5" s="28"/>
    </row>
    <row r="6" spans="1:11" ht="15.75" customHeight="1">
      <c r="A6" s="24"/>
      <c r="B6" s="11" t="s">
        <v>8</v>
      </c>
      <c r="C6" s="58">
        <v>16186</v>
      </c>
      <c r="D6" s="58">
        <v>16186</v>
      </c>
      <c r="E6" s="61">
        <f t="shared" si="0"/>
        <v>0</v>
      </c>
      <c r="F6" s="29"/>
      <c r="G6" s="80" t="s">
        <v>9</v>
      </c>
      <c r="H6" s="91"/>
      <c r="I6" s="92"/>
      <c r="J6" s="93">
        <v>74177</v>
      </c>
      <c r="K6" s="28"/>
    </row>
    <row r="7" spans="1:11" ht="15.75" customHeight="1">
      <c r="A7" s="24"/>
      <c r="B7" s="11" t="s">
        <v>10</v>
      </c>
      <c r="C7" s="58">
        <v>4988</v>
      </c>
      <c r="D7" s="58">
        <v>4989</v>
      </c>
      <c r="E7" s="61">
        <f t="shared" si="0"/>
        <v>1</v>
      </c>
      <c r="F7" s="29"/>
      <c r="G7" s="80" t="s">
        <v>11</v>
      </c>
      <c r="H7" s="75"/>
      <c r="I7" s="76"/>
      <c r="J7" s="58">
        <v>11654</v>
      </c>
      <c r="K7" s="28"/>
    </row>
    <row r="8" spans="1:11" ht="15.75" customHeight="1">
      <c r="A8" s="24"/>
      <c r="B8" s="11" t="s">
        <v>12</v>
      </c>
      <c r="C8" s="58">
        <v>17606</v>
      </c>
      <c r="D8" s="58">
        <v>17616</v>
      </c>
      <c r="E8" s="61">
        <f t="shared" si="0"/>
        <v>10</v>
      </c>
      <c r="F8" s="29"/>
      <c r="G8" s="80" t="s">
        <v>13</v>
      </c>
      <c r="H8" s="75"/>
      <c r="I8" s="76"/>
      <c r="J8" s="58">
        <v>19</v>
      </c>
      <c r="K8" s="28"/>
    </row>
    <row r="9" spans="1:11" ht="15.75" customHeight="1">
      <c r="A9" s="24"/>
      <c r="B9" s="11" t="s">
        <v>14</v>
      </c>
      <c r="C9" s="58">
        <v>54337</v>
      </c>
      <c r="D9" s="58">
        <v>54371</v>
      </c>
      <c r="E9" s="61">
        <f t="shared" si="0"/>
        <v>34</v>
      </c>
      <c r="F9" s="29"/>
      <c r="G9" s="34"/>
      <c r="H9" s="27"/>
      <c r="I9" s="27"/>
      <c r="J9" s="45"/>
      <c r="K9" s="28"/>
    </row>
    <row r="10" spans="1:11" ht="15.75" customHeight="1">
      <c r="A10" s="24"/>
      <c r="B10" s="11" t="s">
        <v>15</v>
      </c>
      <c r="C10" s="58">
        <v>50326</v>
      </c>
      <c r="D10" s="58">
        <v>50346</v>
      </c>
      <c r="E10" s="61">
        <f t="shared" si="0"/>
        <v>20</v>
      </c>
      <c r="F10" s="29"/>
      <c r="G10" s="81" t="s">
        <v>16</v>
      </c>
      <c r="H10" s="82"/>
      <c r="I10" s="83"/>
      <c r="J10" s="46" t="s">
        <v>17</v>
      </c>
      <c r="K10" s="28"/>
    </row>
    <row r="11" spans="1:11" ht="15.75" customHeight="1">
      <c r="A11" s="24"/>
      <c r="B11" s="11" t="s">
        <v>18</v>
      </c>
      <c r="C11" s="58">
        <v>6306</v>
      </c>
      <c r="D11" s="58">
        <v>6306</v>
      </c>
      <c r="E11" s="61">
        <f t="shared" si="0"/>
        <v>0</v>
      </c>
      <c r="F11" s="29"/>
      <c r="G11" s="78" t="s">
        <v>19</v>
      </c>
      <c r="H11" s="75"/>
      <c r="I11" s="76"/>
      <c r="J11" s="59">
        <v>4</v>
      </c>
      <c r="K11" s="28"/>
    </row>
    <row r="12" spans="1:11" ht="15.75" customHeight="1">
      <c r="A12" s="24"/>
      <c r="B12" s="11" t="s">
        <v>20</v>
      </c>
      <c r="C12" s="58">
        <v>13824</v>
      </c>
      <c r="D12" s="58">
        <v>13826</v>
      </c>
      <c r="E12" s="61">
        <f t="shared" si="0"/>
        <v>2</v>
      </c>
      <c r="F12" s="29"/>
      <c r="G12" s="78" t="s">
        <v>21</v>
      </c>
      <c r="H12" s="75"/>
      <c r="I12" s="76"/>
      <c r="J12" s="59"/>
      <c r="K12" s="28"/>
    </row>
    <row r="13" spans="1:11" ht="15.75" customHeight="1">
      <c r="A13" s="24"/>
      <c r="B13" s="11" t="s">
        <v>22</v>
      </c>
      <c r="C13" s="58">
        <v>53548</v>
      </c>
      <c r="D13" s="58">
        <v>53553</v>
      </c>
      <c r="E13" s="61">
        <f t="shared" si="0"/>
        <v>5</v>
      </c>
      <c r="F13" s="29"/>
      <c r="G13" s="79" t="s">
        <v>62</v>
      </c>
      <c r="H13" s="75"/>
      <c r="I13" s="76"/>
      <c r="J13" s="59">
        <v>318</v>
      </c>
      <c r="K13" s="28"/>
    </row>
    <row r="14" spans="1:11" ht="15.75" customHeight="1">
      <c r="A14" s="24"/>
      <c r="B14" s="11" t="s">
        <v>23</v>
      </c>
      <c r="C14" s="58">
        <v>33863</v>
      </c>
      <c r="D14" s="58">
        <v>33876</v>
      </c>
      <c r="E14" s="61">
        <f t="shared" si="0"/>
        <v>13</v>
      </c>
      <c r="F14" s="29"/>
      <c r="G14" s="79" t="s">
        <v>63</v>
      </c>
      <c r="H14" s="75"/>
      <c r="I14" s="76"/>
      <c r="J14" s="59">
        <v>12</v>
      </c>
      <c r="K14" s="28"/>
    </row>
    <row r="15" spans="1:11" ht="15.75" customHeight="1">
      <c r="A15" s="24"/>
      <c r="B15" s="11" t="s">
        <v>24</v>
      </c>
      <c r="C15" s="58">
        <v>261314</v>
      </c>
      <c r="D15" s="58">
        <v>261406</v>
      </c>
      <c r="E15" s="61">
        <f t="shared" si="0"/>
        <v>92</v>
      </c>
      <c r="F15" s="29"/>
      <c r="G15" s="78" t="s">
        <v>25</v>
      </c>
      <c r="H15" s="91"/>
      <c r="I15" s="92"/>
      <c r="J15" s="94"/>
      <c r="K15" s="28"/>
    </row>
    <row r="16" spans="1:11" ht="15.75" customHeight="1">
      <c r="A16" s="24"/>
      <c r="B16" s="11" t="s">
        <v>26</v>
      </c>
      <c r="C16" s="58">
        <v>52680</v>
      </c>
      <c r="D16" s="58">
        <v>52687</v>
      </c>
      <c r="E16" s="62">
        <f t="shared" si="0"/>
        <v>7</v>
      </c>
      <c r="F16" s="29"/>
      <c r="G16" s="95" t="s">
        <v>27</v>
      </c>
      <c r="H16" s="91"/>
      <c r="I16" s="92"/>
      <c r="J16" s="93">
        <v>16962</v>
      </c>
      <c r="K16" s="28"/>
    </row>
    <row r="17" spans="1:13" ht="21" customHeight="1">
      <c r="A17" s="24"/>
      <c r="B17" s="12" t="s">
        <v>28</v>
      </c>
      <c r="C17" s="13">
        <v>313994</v>
      </c>
      <c r="D17" s="13">
        <f t="shared" ref="D17" si="1">D15+D16</f>
        <v>314093</v>
      </c>
      <c r="E17" s="13">
        <f>D17-C17</f>
        <v>99</v>
      </c>
      <c r="F17" s="29"/>
      <c r="G17" s="95" t="s">
        <v>29</v>
      </c>
      <c r="H17" s="91"/>
      <c r="I17" s="92"/>
      <c r="J17" s="93">
        <v>6700</v>
      </c>
      <c r="K17" s="28"/>
    </row>
    <row r="18" spans="1:13" ht="15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8"/>
    </row>
    <row r="19" spans="1:13" ht="15.75" customHeight="1">
      <c r="A19" s="24"/>
      <c r="B19" s="9" t="s">
        <v>30</v>
      </c>
      <c r="C19" s="9" t="s">
        <v>31</v>
      </c>
      <c r="D19" s="9" t="s">
        <v>32</v>
      </c>
      <c r="E19" s="9" t="s">
        <v>33</v>
      </c>
      <c r="F19" s="27"/>
      <c r="G19" s="74" t="s">
        <v>34</v>
      </c>
      <c r="H19" s="75"/>
      <c r="I19" s="75"/>
      <c r="J19" s="76"/>
      <c r="K19" s="28"/>
    </row>
    <row r="20" spans="1:13" ht="33" customHeight="1">
      <c r="A20" s="24"/>
      <c r="B20" s="14" t="s">
        <v>35</v>
      </c>
      <c r="C20" s="63">
        <v>507</v>
      </c>
      <c r="D20" s="63">
        <v>507</v>
      </c>
      <c r="E20" s="64">
        <f t="shared" ref="E20:E23" si="2">D20-C20</f>
        <v>0</v>
      </c>
      <c r="F20" s="27"/>
      <c r="G20" s="48" t="s">
        <v>90</v>
      </c>
      <c r="H20" s="60">
        <v>26</v>
      </c>
      <c r="I20" s="49" t="s">
        <v>55</v>
      </c>
      <c r="J20" s="60">
        <v>28</v>
      </c>
      <c r="K20" s="28"/>
    </row>
    <row r="21" spans="1:13" ht="33" customHeight="1">
      <c r="A21" s="24"/>
      <c r="B21" s="14" t="s">
        <v>36</v>
      </c>
      <c r="C21" s="63">
        <v>263</v>
      </c>
      <c r="D21" s="63">
        <v>113</v>
      </c>
      <c r="E21" s="65">
        <f t="shared" si="2"/>
        <v>-150</v>
      </c>
      <c r="F21" s="27"/>
      <c r="G21" s="77" t="s">
        <v>54</v>
      </c>
      <c r="H21" s="70">
        <v>0</v>
      </c>
      <c r="I21" s="77" t="s">
        <v>56</v>
      </c>
      <c r="J21" s="70">
        <v>0</v>
      </c>
      <c r="K21" s="28"/>
    </row>
    <row r="22" spans="1:13" ht="15.75" customHeight="1">
      <c r="A22" s="24"/>
      <c r="B22" s="14" t="s">
        <v>37</v>
      </c>
      <c r="C22" s="63">
        <v>1347</v>
      </c>
      <c r="D22" s="63">
        <v>542</v>
      </c>
      <c r="E22" s="65">
        <f t="shared" si="2"/>
        <v>-805</v>
      </c>
      <c r="F22" s="27"/>
      <c r="G22" s="71"/>
      <c r="H22" s="71"/>
      <c r="I22" s="71"/>
      <c r="J22" s="71"/>
      <c r="K22" s="28"/>
    </row>
    <row r="23" spans="1:13" ht="15.75" customHeight="1">
      <c r="A23" s="24"/>
      <c r="B23" s="14" t="s">
        <v>38</v>
      </c>
      <c r="C23" s="63">
        <v>1141</v>
      </c>
      <c r="D23" s="63">
        <v>933</v>
      </c>
      <c r="E23" s="66">
        <f t="shared" si="2"/>
        <v>-208</v>
      </c>
      <c r="F23" s="27"/>
      <c r="G23" s="48" t="s">
        <v>50</v>
      </c>
      <c r="H23" s="60">
        <v>139</v>
      </c>
      <c r="I23" s="77" t="s">
        <v>57</v>
      </c>
      <c r="J23" s="70">
        <v>0</v>
      </c>
      <c r="K23" s="28"/>
    </row>
    <row r="24" spans="1:13" ht="33.75" customHeight="1">
      <c r="A24" s="24"/>
      <c r="B24" s="15" t="s">
        <v>39</v>
      </c>
      <c r="C24" s="67" t="s">
        <v>102</v>
      </c>
      <c r="D24" s="67" t="s">
        <v>103</v>
      </c>
      <c r="E24" s="67" t="s">
        <v>89</v>
      </c>
      <c r="F24" s="27"/>
      <c r="G24" s="48" t="s">
        <v>53</v>
      </c>
      <c r="H24" s="60">
        <v>0</v>
      </c>
      <c r="I24" s="71"/>
      <c r="J24" s="71"/>
      <c r="K24" s="28"/>
    </row>
    <row r="25" spans="1:13" ht="14.25" customHeight="1" thickBot="1">
      <c r="A25" s="30"/>
      <c r="B25" s="72"/>
      <c r="C25" s="73"/>
      <c r="D25" s="73"/>
      <c r="E25" s="73"/>
      <c r="F25" s="31"/>
      <c r="G25" s="33"/>
      <c r="H25" s="33"/>
      <c r="I25" s="33"/>
      <c r="J25" s="33"/>
      <c r="K25" s="32"/>
    </row>
    <row r="26" spans="1:13" ht="15.75" customHeight="1">
      <c r="A26" s="37"/>
      <c r="B26" s="37"/>
      <c r="C26" s="37"/>
      <c r="D26" s="37"/>
      <c r="E26" s="37"/>
      <c r="F26" s="37"/>
      <c r="G26" s="38"/>
      <c r="H26" s="38"/>
      <c r="I26" s="38"/>
      <c r="J26" s="38"/>
      <c r="K26" s="37"/>
      <c r="L26" s="37"/>
      <c r="M26" s="37"/>
    </row>
    <row r="27" spans="1:13" ht="15.75" customHeight="1">
      <c r="A27" s="37"/>
      <c r="B27" s="39" t="s">
        <v>40</v>
      </c>
      <c r="C27" s="39" t="s">
        <v>41</v>
      </c>
      <c r="D27" s="39" t="s">
        <v>42</v>
      </c>
      <c r="E27" s="40" t="s">
        <v>43</v>
      </c>
      <c r="F27" s="41"/>
      <c r="G27" s="42"/>
      <c r="H27" s="43"/>
      <c r="I27" s="40" t="s">
        <v>44</v>
      </c>
      <c r="J27" s="40"/>
      <c r="K27" s="37"/>
      <c r="L27" s="37"/>
      <c r="M27" s="37"/>
    </row>
    <row r="28" spans="1:13" ht="15" customHeight="1">
      <c r="A28" s="37"/>
      <c r="B28" s="37"/>
      <c r="C28" s="37"/>
      <c r="D28" s="37"/>
      <c r="E28" s="44"/>
      <c r="F28" s="44"/>
      <c r="G28" s="44"/>
      <c r="H28" s="44"/>
      <c r="I28" s="44"/>
      <c r="J28" s="44"/>
      <c r="K28" s="37"/>
      <c r="L28" s="37"/>
      <c r="M28" s="37"/>
    </row>
    <row r="29" spans="1:13" ht="1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1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</sheetData>
  <mergeCells count="24">
    <mergeCell ref="I1:J1"/>
    <mergeCell ref="I2:J2"/>
    <mergeCell ref="G3:I3"/>
    <mergeCell ref="G4:J4"/>
    <mergeCell ref="G5:I5"/>
    <mergeCell ref="G6:I6"/>
    <mergeCell ref="G7:I7"/>
    <mergeCell ref="G8:I8"/>
    <mergeCell ref="G10:I10"/>
    <mergeCell ref="G11:I11"/>
    <mergeCell ref="G12:I12"/>
    <mergeCell ref="G13:I13"/>
    <mergeCell ref="G14:I14"/>
    <mergeCell ref="G15:I15"/>
    <mergeCell ref="I23:I24"/>
    <mergeCell ref="J23:J24"/>
    <mergeCell ref="B25:E25"/>
    <mergeCell ref="G16:I16"/>
    <mergeCell ref="G17:I17"/>
    <mergeCell ref="G19:J19"/>
    <mergeCell ref="G21:G22"/>
    <mergeCell ref="H21:H22"/>
    <mergeCell ref="I21:I22"/>
    <mergeCell ref="J21:J22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A2" sqref="A2"/>
    </sheetView>
  </sheetViews>
  <sheetFormatPr defaultColWidth="11.25" defaultRowHeight="15" customHeight="1"/>
  <cols>
    <col min="1" max="1" width="24.375" customWidth="1"/>
    <col min="2" max="2" width="31.375" customWidth="1"/>
    <col min="3" max="3" width="23.5" customWidth="1"/>
    <col min="4" max="26" width="8" customWidth="1"/>
  </cols>
  <sheetData>
    <row r="1" spans="1:5" ht="24" customHeight="1">
      <c r="A1" s="88" t="s">
        <v>142</v>
      </c>
      <c r="B1" s="89"/>
      <c r="C1" s="89"/>
    </row>
    <row r="2" spans="1:5" ht="19.5" customHeight="1">
      <c r="A2" s="47" t="s">
        <v>58</v>
      </c>
      <c r="B2" s="47" t="s">
        <v>59</v>
      </c>
      <c r="C2" s="68" t="s">
        <v>61</v>
      </c>
    </row>
    <row r="3" spans="1:5" s="35" customFormat="1" ht="19.5" customHeight="1">
      <c r="A3" s="47" t="s">
        <v>98</v>
      </c>
      <c r="B3" s="47" t="s">
        <v>115</v>
      </c>
      <c r="C3" s="68">
        <v>1</v>
      </c>
    </row>
    <row r="4" spans="1:5" s="35" customFormat="1" ht="19.5" customHeight="1">
      <c r="A4" s="47" t="s">
        <v>99</v>
      </c>
      <c r="B4" s="47" t="s">
        <v>106</v>
      </c>
      <c r="C4" s="68">
        <v>40</v>
      </c>
    </row>
    <row r="5" spans="1:5" s="35" customFormat="1" ht="19.5" customHeight="1">
      <c r="A5" s="47" t="s">
        <v>99</v>
      </c>
      <c r="B5" s="47" t="s">
        <v>119</v>
      </c>
      <c r="C5" s="68">
        <v>20</v>
      </c>
    </row>
    <row r="6" spans="1:5" s="35" customFormat="1" ht="19.5" customHeight="1">
      <c r="A6" s="47" t="s">
        <v>99</v>
      </c>
      <c r="B6" s="47" t="s">
        <v>124</v>
      </c>
      <c r="C6" s="68">
        <v>120</v>
      </c>
    </row>
    <row r="7" spans="1:5" s="35" customFormat="1" ht="19.5" customHeight="1">
      <c r="A7" s="47" t="s">
        <v>141</v>
      </c>
      <c r="B7" s="47" t="s">
        <v>107</v>
      </c>
      <c r="C7" s="68">
        <v>4</v>
      </c>
    </row>
    <row r="8" spans="1:5" s="35" customFormat="1" ht="19.5" customHeight="1">
      <c r="A8" s="47" t="s">
        <v>60</v>
      </c>
      <c r="B8" s="47"/>
      <c r="C8" s="47">
        <v>76</v>
      </c>
      <c r="E8" s="36"/>
    </row>
    <row r="9" spans="1:5" s="2" customFormat="1" ht="28.9" customHeight="1">
      <c r="A9" s="90" t="s">
        <v>45</v>
      </c>
      <c r="B9" s="90"/>
      <c r="C9" s="69">
        <f>SUM(C3:C8)</f>
        <v>261</v>
      </c>
    </row>
    <row r="10" spans="1:5" s="2" customFormat="1" ht="15.75" customHeight="1"/>
    <row r="11" spans="1:5" s="2" customFormat="1" ht="15.75" customHeight="1"/>
    <row r="12" spans="1:5" ht="15.75" customHeight="1">
      <c r="A12" s="1"/>
    </row>
    <row r="13" spans="1:5" ht="15.75" customHeight="1"/>
    <row r="14" spans="1:5" ht="15.75" customHeight="1"/>
    <row r="15" spans="1:5" ht="15.75" customHeight="1">
      <c r="A15" s="35"/>
    </row>
    <row r="16" spans="1:5" ht="15.75" customHeight="1">
      <c r="A16" s="35"/>
    </row>
    <row r="17" spans="1:1" ht="15.75" customHeight="1">
      <c r="A17" s="35"/>
    </row>
    <row r="18" spans="1:1" ht="15.75" customHeight="1"/>
    <row r="19" spans="1:1" ht="15.75" customHeight="1"/>
    <row r="20" spans="1:1" ht="15.75" customHeight="1"/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9:B9"/>
  </mergeCells>
  <phoneticPr fontId="3" type="noConversion"/>
  <printOptions horizontalCentered="1"/>
  <pageMargins left="0.70866141732283472" right="0.70866141732283472" top="0.74803149606299213" bottom="0.74803149606299213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workbookViewId="0">
      <selection activeCell="J21" sqref="J21"/>
    </sheetView>
  </sheetViews>
  <sheetFormatPr defaultRowHeight="16.5"/>
  <cols>
    <col min="1" max="1" width="12.375" bestFit="1" customWidth="1"/>
    <col min="2" max="2" width="12.5" bestFit="1" customWidth="1"/>
  </cols>
  <sheetData>
    <row r="3" spans="1:2">
      <c r="A3" s="16" t="s">
        <v>47</v>
      </c>
      <c r="B3" t="s">
        <v>48</v>
      </c>
    </row>
    <row r="4" spans="1:2">
      <c r="A4" s="17" t="s">
        <v>96</v>
      </c>
      <c r="B4" s="18">
        <v>1</v>
      </c>
    </row>
    <row r="5" spans="1:2">
      <c r="A5" s="19" t="s">
        <v>49</v>
      </c>
      <c r="B5" s="18">
        <v>1</v>
      </c>
    </row>
    <row r="6" spans="1:2">
      <c r="A6" s="17" t="s">
        <v>46</v>
      </c>
      <c r="B6" s="18">
        <v>76</v>
      </c>
    </row>
    <row r="7" spans="1:2">
      <c r="A7" s="19" t="s">
        <v>49</v>
      </c>
      <c r="B7" s="18">
        <v>76</v>
      </c>
    </row>
    <row r="8" spans="1:2">
      <c r="A8" s="17" t="s">
        <v>97</v>
      </c>
      <c r="B8" s="18">
        <v>180</v>
      </c>
    </row>
    <row r="9" spans="1:2">
      <c r="A9" s="19" t="s">
        <v>119</v>
      </c>
      <c r="B9" s="18">
        <v>20</v>
      </c>
    </row>
    <row r="10" spans="1:2">
      <c r="A10" s="19" t="s">
        <v>106</v>
      </c>
      <c r="B10" s="18">
        <v>40</v>
      </c>
    </row>
    <row r="11" spans="1:2">
      <c r="A11" s="19" t="s">
        <v>124</v>
      </c>
      <c r="B11" s="18">
        <v>120</v>
      </c>
    </row>
    <row r="12" spans="1:2">
      <c r="A12" s="17" t="s">
        <v>108</v>
      </c>
      <c r="B12" s="18">
        <v>4</v>
      </c>
    </row>
    <row r="13" spans="1:2">
      <c r="A13" s="19" t="s">
        <v>107</v>
      </c>
      <c r="B13" s="18">
        <v>4</v>
      </c>
    </row>
    <row r="14" spans="1:2">
      <c r="A14" s="17" t="s">
        <v>45</v>
      </c>
      <c r="B14" s="18">
        <v>261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4"/>
  <sheetViews>
    <sheetView topLeftCell="A57" zoomScale="175" zoomScaleNormal="175" workbookViewId="0">
      <selection activeCell="F2" sqref="F2:F74"/>
    </sheetView>
  </sheetViews>
  <sheetFormatPr defaultColWidth="11.25" defaultRowHeight="14.25"/>
  <cols>
    <col min="1" max="1" width="11.875" style="52" bestFit="1" customWidth="1"/>
    <col min="2" max="2" width="11" style="52" bestFit="1" customWidth="1"/>
    <col min="3" max="3" width="27.5" style="56" customWidth="1"/>
    <col min="4" max="4" width="14.5" style="57" customWidth="1"/>
    <col min="5" max="5" width="12.625" style="52" customWidth="1"/>
    <col min="6" max="6" width="8" style="57" customWidth="1"/>
    <col min="7" max="7" width="8" style="52" customWidth="1"/>
    <col min="8" max="16384" width="11.25" style="52"/>
  </cols>
  <sheetData>
    <row r="1" spans="1:7">
      <c r="A1" s="50" t="s">
        <v>84</v>
      </c>
      <c r="B1" s="50" t="s">
        <v>85</v>
      </c>
      <c r="C1" s="50" t="s">
        <v>86</v>
      </c>
      <c r="D1" s="50" t="s">
        <v>87</v>
      </c>
      <c r="E1" s="50" t="s">
        <v>58</v>
      </c>
      <c r="F1" s="50" t="s">
        <v>5</v>
      </c>
      <c r="G1" s="51"/>
    </row>
    <row r="2" spans="1:7">
      <c r="A2" s="53">
        <v>45079</v>
      </c>
      <c r="B2" s="54" t="s">
        <v>65</v>
      </c>
      <c r="C2" s="55" t="s">
        <v>104</v>
      </c>
      <c r="D2" s="54"/>
      <c r="E2" s="54" t="s">
        <v>46</v>
      </c>
      <c r="F2" s="54">
        <v>1</v>
      </c>
    </row>
    <row r="3" spans="1:7">
      <c r="A3" s="53">
        <v>45079</v>
      </c>
      <c r="B3" s="54" t="s">
        <v>65</v>
      </c>
      <c r="C3" s="55" t="s">
        <v>104</v>
      </c>
      <c r="D3" s="54"/>
      <c r="E3" s="54" t="s">
        <v>46</v>
      </c>
      <c r="F3" s="54">
        <v>1</v>
      </c>
    </row>
    <row r="4" spans="1:7">
      <c r="A4" s="53">
        <v>45079</v>
      </c>
      <c r="B4" s="54" t="s">
        <v>65</v>
      </c>
      <c r="C4" s="55" t="s">
        <v>104</v>
      </c>
      <c r="D4" s="54"/>
      <c r="E4" s="54" t="s">
        <v>46</v>
      </c>
      <c r="F4" s="54">
        <v>1</v>
      </c>
    </row>
    <row r="5" spans="1:7">
      <c r="A5" s="53">
        <v>45079</v>
      </c>
      <c r="B5" s="54" t="s">
        <v>65</v>
      </c>
      <c r="C5" s="55" t="s">
        <v>72</v>
      </c>
      <c r="D5" s="54"/>
      <c r="E5" s="54" t="s">
        <v>46</v>
      </c>
      <c r="F5" s="54">
        <v>1</v>
      </c>
    </row>
    <row r="6" spans="1:7">
      <c r="A6" s="53">
        <v>45079</v>
      </c>
      <c r="B6" s="54" t="s">
        <v>65</v>
      </c>
      <c r="C6" s="55" t="s">
        <v>66</v>
      </c>
      <c r="D6" s="54"/>
      <c r="E6" s="54" t="s">
        <v>46</v>
      </c>
      <c r="F6" s="54">
        <v>1</v>
      </c>
    </row>
    <row r="7" spans="1:7">
      <c r="A7" s="53">
        <v>45079</v>
      </c>
      <c r="B7" s="54" t="s">
        <v>65</v>
      </c>
      <c r="C7" s="55" t="s">
        <v>91</v>
      </c>
      <c r="D7" s="54"/>
      <c r="E7" s="54" t="s">
        <v>46</v>
      </c>
      <c r="F7" s="54">
        <v>1</v>
      </c>
    </row>
    <row r="8" spans="1:7">
      <c r="A8" s="53">
        <v>45079</v>
      </c>
      <c r="B8" s="54" t="s">
        <v>65</v>
      </c>
      <c r="C8" s="55" t="s">
        <v>95</v>
      </c>
      <c r="D8" s="54"/>
      <c r="E8" s="54" t="s">
        <v>46</v>
      </c>
      <c r="F8" s="54">
        <v>1</v>
      </c>
    </row>
    <row r="9" spans="1:7">
      <c r="A9" s="53">
        <v>45079</v>
      </c>
      <c r="B9" s="54" t="s">
        <v>65</v>
      </c>
      <c r="C9" s="55" t="s">
        <v>105</v>
      </c>
      <c r="D9" s="54"/>
      <c r="E9" s="54" t="s">
        <v>46</v>
      </c>
      <c r="F9" s="54">
        <v>1</v>
      </c>
    </row>
    <row r="10" spans="1:7">
      <c r="A10" s="53">
        <v>45082</v>
      </c>
      <c r="B10" s="54" t="s">
        <v>65</v>
      </c>
      <c r="C10" s="55" t="s">
        <v>74</v>
      </c>
      <c r="D10" s="54"/>
      <c r="E10" s="54" t="s">
        <v>46</v>
      </c>
      <c r="F10" s="54">
        <v>1</v>
      </c>
    </row>
    <row r="11" spans="1:7">
      <c r="A11" s="53">
        <v>45082</v>
      </c>
      <c r="B11" s="54" t="s">
        <v>65</v>
      </c>
      <c r="C11" s="55" t="s">
        <v>80</v>
      </c>
      <c r="D11" s="54"/>
      <c r="E11" s="54" t="s">
        <v>46</v>
      </c>
      <c r="F11" s="54">
        <v>1</v>
      </c>
    </row>
    <row r="12" spans="1:7">
      <c r="A12" s="53">
        <v>45083</v>
      </c>
      <c r="B12" s="54" t="s">
        <v>64</v>
      </c>
      <c r="C12" s="55"/>
      <c r="D12" s="54" t="s">
        <v>106</v>
      </c>
      <c r="E12" s="54" t="s">
        <v>97</v>
      </c>
      <c r="F12" s="54">
        <v>1</v>
      </c>
    </row>
    <row r="13" spans="1:7">
      <c r="A13" s="53">
        <v>45083</v>
      </c>
      <c r="B13" s="54" t="s">
        <v>64</v>
      </c>
      <c r="C13" s="55"/>
      <c r="D13" s="54" t="s">
        <v>106</v>
      </c>
      <c r="E13" s="54" t="s">
        <v>97</v>
      </c>
      <c r="F13" s="54">
        <v>39</v>
      </c>
    </row>
    <row r="14" spans="1:7">
      <c r="A14" s="53">
        <v>45083</v>
      </c>
      <c r="B14" s="54" t="s">
        <v>64</v>
      </c>
      <c r="C14" s="55"/>
      <c r="D14" s="54" t="s">
        <v>107</v>
      </c>
      <c r="E14" s="54" t="s">
        <v>108</v>
      </c>
      <c r="F14" s="54">
        <v>4</v>
      </c>
    </row>
    <row r="15" spans="1:7">
      <c r="A15" s="53">
        <v>45086</v>
      </c>
      <c r="B15" s="54" t="s">
        <v>65</v>
      </c>
      <c r="C15" s="55" t="s">
        <v>109</v>
      </c>
      <c r="D15" s="54"/>
      <c r="E15" s="54" t="s">
        <v>46</v>
      </c>
      <c r="F15" s="54">
        <v>1</v>
      </c>
    </row>
    <row r="16" spans="1:7">
      <c r="A16" s="53">
        <v>45086</v>
      </c>
      <c r="B16" s="54" t="s">
        <v>65</v>
      </c>
      <c r="C16" s="55" t="s">
        <v>110</v>
      </c>
      <c r="D16" s="54"/>
      <c r="E16" s="54" t="s">
        <v>46</v>
      </c>
      <c r="F16" s="54">
        <v>1</v>
      </c>
    </row>
    <row r="17" spans="1:6">
      <c r="A17" s="53">
        <v>45086</v>
      </c>
      <c r="B17" s="54" t="s">
        <v>65</v>
      </c>
      <c r="C17" s="55" t="s">
        <v>111</v>
      </c>
      <c r="D17" s="54"/>
      <c r="E17" s="54" t="s">
        <v>46</v>
      </c>
      <c r="F17" s="54">
        <v>1</v>
      </c>
    </row>
    <row r="18" spans="1:6">
      <c r="A18" s="53">
        <v>45086</v>
      </c>
      <c r="B18" s="54" t="s">
        <v>65</v>
      </c>
      <c r="C18" s="55" t="s">
        <v>75</v>
      </c>
      <c r="D18" s="54"/>
      <c r="E18" s="54" t="s">
        <v>46</v>
      </c>
      <c r="F18" s="54">
        <v>1</v>
      </c>
    </row>
    <row r="19" spans="1:6">
      <c r="A19" s="53">
        <v>45086</v>
      </c>
      <c r="B19" s="54" t="s">
        <v>65</v>
      </c>
      <c r="C19" s="55" t="s">
        <v>88</v>
      </c>
      <c r="D19" s="54"/>
      <c r="E19" s="54" t="s">
        <v>46</v>
      </c>
      <c r="F19" s="54">
        <v>2</v>
      </c>
    </row>
    <row r="20" spans="1:6">
      <c r="A20" s="53">
        <v>45086</v>
      </c>
      <c r="B20" s="54" t="s">
        <v>65</v>
      </c>
      <c r="C20" s="55" t="s">
        <v>112</v>
      </c>
      <c r="D20" s="54"/>
      <c r="E20" s="54" t="s">
        <v>46</v>
      </c>
      <c r="F20" s="54">
        <v>1</v>
      </c>
    </row>
    <row r="21" spans="1:6">
      <c r="A21" s="53">
        <v>45086</v>
      </c>
      <c r="B21" s="54" t="s">
        <v>65</v>
      </c>
      <c r="C21" s="55" t="s">
        <v>71</v>
      </c>
      <c r="D21" s="54"/>
      <c r="E21" s="54" t="s">
        <v>46</v>
      </c>
      <c r="F21" s="54">
        <v>1</v>
      </c>
    </row>
    <row r="22" spans="1:6">
      <c r="A22" s="53">
        <v>45086</v>
      </c>
      <c r="B22" s="54" t="s">
        <v>65</v>
      </c>
      <c r="C22" s="55" t="s">
        <v>92</v>
      </c>
      <c r="D22" s="54"/>
      <c r="E22" s="54" t="s">
        <v>46</v>
      </c>
      <c r="F22" s="54">
        <v>1</v>
      </c>
    </row>
    <row r="23" spans="1:6">
      <c r="A23" s="53">
        <v>45086</v>
      </c>
      <c r="B23" s="54" t="s">
        <v>65</v>
      </c>
      <c r="C23" s="55" t="s">
        <v>68</v>
      </c>
      <c r="D23" s="54"/>
      <c r="E23" s="54" t="s">
        <v>46</v>
      </c>
      <c r="F23" s="54">
        <v>1</v>
      </c>
    </row>
    <row r="24" spans="1:6">
      <c r="A24" s="53">
        <v>45086</v>
      </c>
      <c r="B24" s="54" t="s">
        <v>65</v>
      </c>
      <c r="C24" s="55" t="s">
        <v>69</v>
      </c>
      <c r="D24" s="54"/>
      <c r="E24" s="54" t="s">
        <v>46</v>
      </c>
      <c r="F24" s="54">
        <v>1</v>
      </c>
    </row>
    <row r="25" spans="1:6">
      <c r="A25" s="53">
        <v>45086</v>
      </c>
      <c r="B25" s="54" t="s">
        <v>65</v>
      </c>
      <c r="C25" s="55" t="s">
        <v>113</v>
      </c>
      <c r="D25" s="54"/>
      <c r="E25" s="54" t="s">
        <v>46</v>
      </c>
      <c r="F25" s="54">
        <v>1</v>
      </c>
    </row>
    <row r="26" spans="1:6">
      <c r="A26" s="53">
        <v>45086</v>
      </c>
      <c r="B26" s="54" t="s">
        <v>65</v>
      </c>
      <c r="C26" s="55" t="s">
        <v>80</v>
      </c>
      <c r="D26" s="54"/>
      <c r="E26" s="54" t="s">
        <v>46</v>
      </c>
      <c r="F26" s="54">
        <v>1</v>
      </c>
    </row>
    <row r="27" spans="1:6">
      <c r="A27" s="53">
        <v>45086</v>
      </c>
      <c r="B27" s="54" t="s">
        <v>65</v>
      </c>
      <c r="C27" s="55" t="s">
        <v>114</v>
      </c>
      <c r="D27" s="54"/>
      <c r="E27" s="54" t="s">
        <v>46</v>
      </c>
      <c r="F27" s="54">
        <v>1</v>
      </c>
    </row>
    <row r="28" spans="1:6">
      <c r="A28" s="53">
        <v>45086</v>
      </c>
      <c r="B28" s="54" t="s">
        <v>65</v>
      </c>
      <c r="C28" s="55" t="s">
        <v>115</v>
      </c>
      <c r="D28" s="54"/>
      <c r="E28" s="54" t="s">
        <v>96</v>
      </c>
      <c r="F28" s="54">
        <v>1</v>
      </c>
    </row>
    <row r="29" spans="1:6">
      <c r="A29" s="53">
        <v>45086</v>
      </c>
      <c r="B29" s="54" t="s">
        <v>64</v>
      </c>
      <c r="C29" s="55" t="s">
        <v>116</v>
      </c>
      <c r="D29" s="54"/>
      <c r="E29" s="54" t="s">
        <v>46</v>
      </c>
      <c r="F29" s="54">
        <v>1</v>
      </c>
    </row>
    <row r="30" spans="1:6">
      <c r="A30" s="53">
        <v>45089</v>
      </c>
      <c r="B30" s="54" t="s">
        <v>65</v>
      </c>
      <c r="C30" s="55" t="s">
        <v>117</v>
      </c>
      <c r="D30" s="54"/>
      <c r="E30" s="54" t="s">
        <v>46</v>
      </c>
      <c r="F30" s="54">
        <v>1</v>
      </c>
    </row>
    <row r="31" spans="1:6">
      <c r="A31" s="53">
        <v>45089</v>
      </c>
      <c r="B31" s="54" t="s">
        <v>65</v>
      </c>
      <c r="C31" s="55" t="s">
        <v>78</v>
      </c>
      <c r="D31" s="54"/>
      <c r="E31" s="54" t="s">
        <v>46</v>
      </c>
      <c r="F31" s="54">
        <v>1</v>
      </c>
    </row>
    <row r="32" spans="1:6">
      <c r="A32" s="53">
        <v>45089</v>
      </c>
      <c r="B32" s="54" t="s">
        <v>65</v>
      </c>
      <c r="C32" s="55" t="s">
        <v>118</v>
      </c>
      <c r="D32" s="54"/>
      <c r="E32" s="54" t="s">
        <v>46</v>
      </c>
      <c r="F32" s="54">
        <v>1</v>
      </c>
    </row>
    <row r="33" spans="1:6">
      <c r="A33" s="53">
        <v>45091</v>
      </c>
      <c r="B33" s="54" t="s">
        <v>64</v>
      </c>
      <c r="C33" s="55"/>
      <c r="D33" s="54" t="s">
        <v>119</v>
      </c>
      <c r="E33" s="54" t="s">
        <v>97</v>
      </c>
      <c r="F33" s="54">
        <v>20</v>
      </c>
    </row>
    <row r="34" spans="1:6">
      <c r="A34" s="53">
        <v>45092</v>
      </c>
      <c r="B34" s="54" t="s">
        <v>65</v>
      </c>
      <c r="C34" s="55" t="s">
        <v>79</v>
      </c>
      <c r="D34" s="54"/>
      <c r="E34" s="54" t="s">
        <v>46</v>
      </c>
      <c r="F34" s="54">
        <v>1</v>
      </c>
    </row>
    <row r="35" spans="1:6">
      <c r="A35" s="53">
        <v>45092</v>
      </c>
      <c r="B35" s="54" t="s">
        <v>65</v>
      </c>
      <c r="C35" s="55" t="s">
        <v>69</v>
      </c>
      <c r="D35" s="54"/>
      <c r="E35" s="54" t="s">
        <v>46</v>
      </c>
      <c r="F35" s="54">
        <v>1</v>
      </c>
    </row>
    <row r="36" spans="1:6" ht="28.5">
      <c r="A36" s="53">
        <v>45092</v>
      </c>
      <c r="B36" s="54" t="s">
        <v>65</v>
      </c>
      <c r="C36" s="55" t="s">
        <v>120</v>
      </c>
      <c r="D36" s="54"/>
      <c r="E36" s="54" t="s">
        <v>46</v>
      </c>
      <c r="F36" s="54">
        <v>1</v>
      </c>
    </row>
    <row r="37" spans="1:6">
      <c r="A37" s="53">
        <v>45092</v>
      </c>
      <c r="B37" s="54" t="s">
        <v>65</v>
      </c>
      <c r="C37" s="55" t="s">
        <v>68</v>
      </c>
      <c r="D37" s="54"/>
      <c r="E37" s="54" t="s">
        <v>46</v>
      </c>
      <c r="F37" s="54">
        <v>1</v>
      </c>
    </row>
    <row r="38" spans="1:6">
      <c r="A38" s="53">
        <v>45092</v>
      </c>
      <c r="B38" s="54" t="s">
        <v>65</v>
      </c>
      <c r="C38" s="55" t="s">
        <v>77</v>
      </c>
      <c r="D38" s="54"/>
      <c r="E38" s="54" t="s">
        <v>46</v>
      </c>
      <c r="F38" s="54">
        <v>1</v>
      </c>
    </row>
    <row r="39" spans="1:6">
      <c r="A39" s="53">
        <v>45093</v>
      </c>
      <c r="B39" s="54" t="s">
        <v>65</v>
      </c>
      <c r="C39" s="55" t="s">
        <v>121</v>
      </c>
      <c r="D39" s="54"/>
      <c r="E39" s="54" t="s">
        <v>46</v>
      </c>
      <c r="F39" s="54">
        <v>1</v>
      </c>
    </row>
    <row r="40" spans="1:6">
      <c r="A40" s="53">
        <v>45093</v>
      </c>
      <c r="B40" s="54" t="s">
        <v>65</v>
      </c>
      <c r="C40" s="55" t="s">
        <v>122</v>
      </c>
      <c r="D40" s="54"/>
      <c r="E40" s="54" t="s">
        <v>46</v>
      </c>
      <c r="F40" s="54">
        <v>1</v>
      </c>
    </row>
    <row r="41" spans="1:6">
      <c r="A41" s="53">
        <v>45093</v>
      </c>
      <c r="B41" s="54" t="s">
        <v>65</v>
      </c>
      <c r="C41" s="55" t="s">
        <v>80</v>
      </c>
      <c r="D41" s="54"/>
      <c r="E41" s="54" t="s">
        <v>46</v>
      </c>
      <c r="F41" s="54">
        <v>1</v>
      </c>
    </row>
    <row r="42" spans="1:6">
      <c r="A42" s="53">
        <v>45093</v>
      </c>
      <c r="B42" s="54" t="s">
        <v>65</v>
      </c>
      <c r="C42" s="55" t="s">
        <v>123</v>
      </c>
      <c r="D42" s="54"/>
      <c r="E42" s="54" t="s">
        <v>46</v>
      </c>
      <c r="F42" s="54">
        <v>1</v>
      </c>
    </row>
    <row r="43" spans="1:6">
      <c r="A43" s="53">
        <v>45096</v>
      </c>
      <c r="B43" s="54" t="s">
        <v>64</v>
      </c>
      <c r="C43" s="55"/>
      <c r="D43" s="54" t="s">
        <v>124</v>
      </c>
      <c r="E43" s="54" t="s">
        <v>97</v>
      </c>
      <c r="F43" s="54">
        <v>120</v>
      </c>
    </row>
    <row r="44" spans="1:6">
      <c r="A44" s="53">
        <v>45098</v>
      </c>
      <c r="B44" s="54" t="s">
        <v>65</v>
      </c>
      <c r="C44" s="55" t="s">
        <v>81</v>
      </c>
      <c r="D44" s="54"/>
      <c r="E44" s="54" t="s">
        <v>46</v>
      </c>
      <c r="F44" s="54">
        <v>1</v>
      </c>
    </row>
    <row r="45" spans="1:6">
      <c r="A45" s="53">
        <v>45098</v>
      </c>
      <c r="B45" s="54" t="s">
        <v>65</v>
      </c>
      <c r="C45" s="55" t="s">
        <v>81</v>
      </c>
      <c r="D45" s="54"/>
      <c r="E45" s="54" t="s">
        <v>46</v>
      </c>
      <c r="F45" s="54">
        <v>1</v>
      </c>
    </row>
    <row r="46" spans="1:6">
      <c r="A46" s="53">
        <v>45098</v>
      </c>
      <c r="B46" s="54" t="s">
        <v>65</v>
      </c>
      <c r="C46" s="55" t="s">
        <v>83</v>
      </c>
      <c r="D46" s="54"/>
      <c r="E46" s="54" t="s">
        <v>46</v>
      </c>
      <c r="F46" s="54">
        <v>1</v>
      </c>
    </row>
    <row r="47" spans="1:6">
      <c r="A47" s="53">
        <v>45098</v>
      </c>
      <c r="B47" s="54" t="s">
        <v>65</v>
      </c>
      <c r="C47" s="55" t="s">
        <v>68</v>
      </c>
      <c r="D47" s="54"/>
      <c r="E47" s="54" t="s">
        <v>46</v>
      </c>
      <c r="F47" s="54">
        <v>1</v>
      </c>
    </row>
    <row r="48" spans="1:6">
      <c r="A48" s="53">
        <v>45098</v>
      </c>
      <c r="B48" s="54" t="s">
        <v>65</v>
      </c>
      <c r="C48" s="55" t="s">
        <v>93</v>
      </c>
      <c r="D48" s="54"/>
      <c r="E48" s="54" t="s">
        <v>46</v>
      </c>
      <c r="F48" s="54">
        <v>1</v>
      </c>
    </row>
    <row r="49" spans="1:6">
      <c r="A49" s="53">
        <v>45098</v>
      </c>
      <c r="B49" s="54" t="s">
        <v>65</v>
      </c>
      <c r="C49" s="55" t="s">
        <v>125</v>
      </c>
      <c r="D49" s="54"/>
      <c r="E49" s="54" t="s">
        <v>46</v>
      </c>
      <c r="F49" s="54">
        <v>1</v>
      </c>
    </row>
    <row r="50" spans="1:6">
      <c r="A50" s="53">
        <v>45098</v>
      </c>
      <c r="B50" s="54" t="s">
        <v>65</v>
      </c>
      <c r="C50" s="55" t="s">
        <v>126</v>
      </c>
      <c r="D50" s="54"/>
      <c r="E50" s="54" t="s">
        <v>46</v>
      </c>
      <c r="F50" s="54">
        <v>1</v>
      </c>
    </row>
    <row r="51" spans="1:6">
      <c r="A51" s="53">
        <v>45098</v>
      </c>
      <c r="B51" s="54" t="s">
        <v>65</v>
      </c>
      <c r="C51" s="55" t="s">
        <v>127</v>
      </c>
      <c r="D51" s="54"/>
      <c r="E51" s="54" t="s">
        <v>46</v>
      </c>
      <c r="F51" s="54">
        <v>1</v>
      </c>
    </row>
    <row r="52" spans="1:6">
      <c r="A52" s="53">
        <v>45098</v>
      </c>
      <c r="B52" s="54" t="s">
        <v>65</v>
      </c>
      <c r="C52" s="55" t="s">
        <v>128</v>
      </c>
      <c r="D52" s="54"/>
      <c r="E52" s="54" t="s">
        <v>46</v>
      </c>
      <c r="F52" s="54">
        <v>1</v>
      </c>
    </row>
    <row r="53" spans="1:6">
      <c r="A53" s="53">
        <v>45098</v>
      </c>
      <c r="B53" s="54" t="s">
        <v>65</v>
      </c>
      <c r="C53" s="55" t="s">
        <v>94</v>
      </c>
      <c r="D53" s="54"/>
      <c r="E53" s="54" t="s">
        <v>46</v>
      </c>
      <c r="F53" s="54">
        <v>1</v>
      </c>
    </row>
    <row r="54" spans="1:6">
      <c r="A54" s="53">
        <v>45098</v>
      </c>
      <c r="B54" s="54" t="s">
        <v>65</v>
      </c>
      <c r="C54" s="55" t="s">
        <v>129</v>
      </c>
      <c r="D54" s="54"/>
      <c r="E54" s="54" t="s">
        <v>46</v>
      </c>
      <c r="F54" s="54">
        <v>1</v>
      </c>
    </row>
    <row r="55" spans="1:6">
      <c r="A55" s="53">
        <v>45098</v>
      </c>
      <c r="B55" s="54" t="s">
        <v>65</v>
      </c>
      <c r="C55" s="55" t="s">
        <v>69</v>
      </c>
      <c r="D55" s="54"/>
      <c r="E55" s="54" t="s">
        <v>46</v>
      </c>
      <c r="F55" s="54">
        <v>1</v>
      </c>
    </row>
    <row r="56" spans="1:6">
      <c r="A56" s="53">
        <v>45098</v>
      </c>
      <c r="B56" s="54" t="s">
        <v>64</v>
      </c>
      <c r="C56" s="55" t="s">
        <v>130</v>
      </c>
      <c r="D56" s="54"/>
      <c r="E56" s="54" t="s">
        <v>46</v>
      </c>
      <c r="F56" s="54">
        <v>1</v>
      </c>
    </row>
    <row r="57" spans="1:6">
      <c r="A57" s="53">
        <v>45098</v>
      </c>
      <c r="B57" s="54" t="s">
        <v>64</v>
      </c>
      <c r="C57" s="55" t="s">
        <v>131</v>
      </c>
      <c r="D57" s="54"/>
      <c r="E57" s="54" t="s">
        <v>46</v>
      </c>
      <c r="F57" s="54">
        <v>1</v>
      </c>
    </row>
    <row r="58" spans="1:6">
      <c r="A58" s="53">
        <v>45104</v>
      </c>
      <c r="B58" s="54" t="s">
        <v>65</v>
      </c>
      <c r="C58" s="55" t="s">
        <v>132</v>
      </c>
      <c r="D58" s="54"/>
      <c r="E58" s="54" t="s">
        <v>46</v>
      </c>
      <c r="F58" s="54">
        <v>1</v>
      </c>
    </row>
    <row r="59" spans="1:6">
      <c r="A59" s="53">
        <v>45104</v>
      </c>
      <c r="B59" s="54" t="s">
        <v>65</v>
      </c>
      <c r="C59" s="55" t="s">
        <v>133</v>
      </c>
      <c r="D59" s="54"/>
      <c r="E59" s="54" t="s">
        <v>46</v>
      </c>
      <c r="F59" s="54">
        <v>1</v>
      </c>
    </row>
    <row r="60" spans="1:6" ht="28.5">
      <c r="A60" s="53">
        <v>45104</v>
      </c>
      <c r="B60" s="54" t="s">
        <v>65</v>
      </c>
      <c r="C60" s="55" t="s">
        <v>73</v>
      </c>
      <c r="D60" s="54"/>
      <c r="E60" s="54" t="s">
        <v>46</v>
      </c>
      <c r="F60" s="54">
        <v>1</v>
      </c>
    </row>
    <row r="61" spans="1:6">
      <c r="A61" s="53">
        <v>45104</v>
      </c>
      <c r="B61" s="54" t="s">
        <v>65</v>
      </c>
      <c r="C61" s="55" t="s">
        <v>70</v>
      </c>
      <c r="D61" s="54"/>
      <c r="E61" s="54" t="s">
        <v>46</v>
      </c>
      <c r="F61" s="54">
        <v>1</v>
      </c>
    </row>
    <row r="62" spans="1:6">
      <c r="A62" s="53">
        <v>45104</v>
      </c>
      <c r="B62" s="54" t="s">
        <v>65</v>
      </c>
      <c r="C62" s="55" t="s">
        <v>134</v>
      </c>
      <c r="D62" s="54"/>
      <c r="E62" s="54" t="s">
        <v>46</v>
      </c>
      <c r="F62" s="54">
        <v>1</v>
      </c>
    </row>
    <row r="63" spans="1:6">
      <c r="A63" s="53">
        <v>45104</v>
      </c>
      <c r="B63" s="54" t="s">
        <v>65</v>
      </c>
      <c r="C63" s="55" t="s">
        <v>135</v>
      </c>
      <c r="D63" s="54"/>
      <c r="E63" s="54" t="s">
        <v>46</v>
      </c>
      <c r="F63" s="54">
        <v>1</v>
      </c>
    </row>
    <row r="64" spans="1:6">
      <c r="A64" s="53">
        <v>45104</v>
      </c>
      <c r="B64" s="54" t="s">
        <v>65</v>
      </c>
      <c r="C64" s="55" t="s">
        <v>136</v>
      </c>
      <c r="D64" s="54"/>
      <c r="E64" s="54" t="s">
        <v>46</v>
      </c>
      <c r="F64" s="54">
        <v>1</v>
      </c>
    </row>
    <row r="65" spans="1:6">
      <c r="A65" s="53">
        <v>45104</v>
      </c>
      <c r="B65" s="54" t="s">
        <v>65</v>
      </c>
      <c r="C65" s="55" t="s">
        <v>137</v>
      </c>
      <c r="D65" s="54"/>
      <c r="E65" s="54" t="s">
        <v>46</v>
      </c>
      <c r="F65" s="54">
        <v>1</v>
      </c>
    </row>
    <row r="66" spans="1:6">
      <c r="A66" s="53">
        <v>45104</v>
      </c>
      <c r="B66" s="54" t="s">
        <v>65</v>
      </c>
      <c r="C66" s="55" t="s">
        <v>76</v>
      </c>
      <c r="D66" s="54"/>
      <c r="E66" s="54" t="s">
        <v>46</v>
      </c>
      <c r="F66" s="54">
        <v>1</v>
      </c>
    </row>
    <row r="67" spans="1:6">
      <c r="A67" s="53">
        <v>45104</v>
      </c>
      <c r="B67" s="54" t="s">
        <v>65</v>
      </c>
      <c r="C67" s="55" t="s">
        <v>138</v>
      </c>
      <c r="D67" s="54"/>
      <c r="E67" s="54" t="s">
        <v>46</v>
      </c>
      <c r="F67" s="54">
        <v>1</v>
      </c>
    </row>
    <row r="68" spans="1:6">
      <c r="A68" s="53">
        <v>45104</v>
      </c>
      <c r="B68" s="54" t="s">
        <v>65</v>
      </c>
      <c r="C68" s="55" t="s">
        <v>139</v>
      </c>
      <c r="D68" s="54"/>
      <c r="E68" s="54" t="s">
        <v>46</v>
      </c>
      <c r="F68" s="54">
        <v>1</v>
      </c>
    </row>
    <row r="69" spans="1:6">
      <c r="A69" s="53">
        <v>45104</v>
      </c>
      <c r="B69" s="54" t="s">
        <v>65</v>
      </c>
      <c r="C69" s="55" t="s">
        <v>68</v>
      </c>
      <c r="D69" s="54"/>
      <c r="E69" s="54" t="s">
        <v>46</v>
      </c>
      <c r="F69" s="54">
        <v>1</v>
      </c>
    </row>
    <row r="70" spans="1:6" ht="28.5">
      <c r="A70" s="53">
        <v>45105</v>
      </c>
      <c r="B70" s="54" t="s">
        <v>65</v>
      </c>
      <c r="C70" s="55" t="s">
        <v>82</v>
      </c>
      <c r="D70" s="54"/>
      <c r="E70" s="54" t="s">
        <v>46</v>
      </c>
      <c r="F70" s="54">
        <v>1</v>
      </c>
    </row>
    <row r="71" spans="1:6" ht="28.5">
      <c r="A71" s="53">
        <v>45105</v>
      </c>
      <c r="B71" s="54" t="s">
        <v>65</v>
      </c>
      <c r="C71" s="55" t="s">
        <v>82</v>
      </c>
      <c r="D71" s="54"/>
      <c r="E71" s="54" t="s">
        <v>46</v>
      </c>
      <c r="F71" s="54">
        <v>9</v>
      </c>
    </row>
    <row r="72" spans="1:6">
      <c r="A72" s="53">
        <v>45105</v>
      </c>
      <c r="B72" s="54" t="s">
        <v>65</v>
      </c>
      <c r="C72" s="55" t="s">
        <v>69</v>
      </c>
      <c r="D72" s="54"/>
      <c r="E72" s="54" t="s">
        <v>46</v>
      </c>
      <c r="F72" s="54">
        <v>1</v>
      </c>
    </row>
    <row r="73" spans="1:6">
      <c r="A73" s="53">
        <v>45105</v>
      </c>
      <c r="B73" s="54" t="s">
        <v>65</v>
      </c>
      <c r="C73" s="55" t="s">
        <v>140</v>
      </c>
      <c r="D73" s="54"/>
      <c r="E73" s="54" t="s">
        <v>46</v>
      </c>
      <c r="F73" s="54">
        <v>1</v>
      </c>
    </row>
    <row r="74" spans="1:6">
      <c r="A74" s="53">
        <v>45105</v>
      </c>
      <c r="B74" s="54" t="s">
        <v>65</v>
      </c>
      <c r="C74" s="55" t="s">
        <v>67</v>
      </c>
      <c r="D74" s="54"/>
      <c r="E74" s="54" t="s">
        <v>46</v>
      </c>
      <c r="F74" s="54">
        <v>1</v>
      </c>
    </row>
  </sheetData>
  <autoFilter ref="A1:F74"/>
  <phoneticPr fontId="3" type="noConversion"/>
  <dataValidations count="2">
    <dataValidation type="list" allowBlank="1" sqref="E2:E74">
      <formula1>"教職員,學生,校內單位,校外人員,校外單位"</formula1>
    </dataValidation>
    <dataValidation type="list" allowBlank="1" sqref="B2:B74">
      <formula1>"書籍,期刊,多媒體,其他"</formula1>
    </dataValidation>
  </dataValidations>
  <printOptions horizontalCentered="1"/>
  <pageMargins left="0.31496062992125984" right="0.31496062992125984" top="0.74803149606299213" bottom="0.74803149606299213" header="0.39370078740157483" footer="0.39370078740157483"/>
  <pageSetup orientation="portrait" r:id="rId1"/>
  <headerFooter>
    <oddHeader>&amp;C2023年6月圖書館受贈圖書清單</oddHeader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館藏統計表</vt:lpstr>
      <vt:lpstr>贈書人</vt:lpstr>
      <vt:lpstr>工作表2</vt:lpstr>
      <vt:lpstr>贈書清單</vt:lpstr>
      <vt:lpstr>贈書清單!Print_Titles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2023-07-03T03:52:13Z</cp:lastPrinted>
  <dcterms:modified xsi:type="dcterms:W3CDTF">2023-07-03T06:58:32Z</dcterms:modified>
</cp:coreProperties>
</file>