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6290" windowHeight="6975" activeTab="1"/>
  </bookViews>
  <sheets>
    <sheet name="工作表1" sheetId="15" r:id="rId1"/>
    <sheet name="9月可用" sheetId="1" r:id="rId2"/>
    <sheet name="新增資料庫" sheetId="5" r:id="rId3"/>
    <sheet name="下架資料庫" sheetId="4" r:id="rId4"/>
    <sheet name="電子期刊數量統計" sheetId="3" r:id="rId5"/>
  </sheets>
  <definedNames>
    <definedName name="_xlnm._FilterDatabase" localSheetId="1" hidden="1">'9月可用'!$A$1:$N$61</definedName>
    <definedName name="TOP" localSheetId="1">'9月可用'!$M$59</definedName>
  </definedNames>
  <calcPr calcId="145621"/>
  <pivotCaches>
    <pivotCache cacheId="12" r:id="rId6"/>
  </pivotCaches>
</workbook>
</file>

<file path=xl/calcChain.xml><?xml version="1.0" encoding="utf-8"?>
<calcChain xmlns="http://schemas.openxmlformats.org/spreadsheetml/2006/main">
  <c r="B17" i="3" l="1"/>
  <c r="N1" i="4" l="1"/>
  <c r="N1" i="1"/>
  <c r="B7" i="3" l="1"/>
</calcChain>
</file>

<file path=xl/comments1.xml><?xml version="1.0" encoding="utf-8"?>
<comments xmlns="http://schemas.openxmlformats.org/spreadsheetml/2006/main">
  <authors>
    <author>user</author>
  </authors>
  <commentList>
    <comment ref="I4"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<sst xmlns="http://schemas.openxmlformats.org/spreadsheetml/2006/main" count="662" uniqueCount="337">
  <si>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</si>
  <si>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</si>
  <si>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</si>
  <si>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</si>
  <si>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</si>
  <si>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</si>
  <si>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</si>
  <si>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</si>
  <si>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</si>
  <si>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</si>
  <si>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</si>
  <si>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</si>
  <si>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</si>
  <si>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</si>
  <si>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</si>
  <si>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</si>
  <si>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</si>
  <si>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</si>
  <si>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</si>
  <si>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</si>
  <si>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中文</t>
    <phoneticPr fontId="3" type="noConversion"/>
  </si>
  <si>
    <t>綜合</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</si>
  <si>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</si>
  <si>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</si>
  <si>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</si>
  <si>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</si>
  <si>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</si>
  <si>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</si>
  <si>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</si>
  <si>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</si>
  <si>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</si>
  <si>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</si>
  <si>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</si>
  <si>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</si>
  <si>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</si>
  <si>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</si>
  <si>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</si>
  <si>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</si>
  <si>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</si>
  <si>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</si>
  <si>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</si>
  <si>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</si>
  <si>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</si>
  <si>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</si>
  <si>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</si>
  <si>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</si>
  <si>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</si>
  <si>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</si>
  <si>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</si>
  <si>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</si>
  <si>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</si>
  <si>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</si>
  <si>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</si>
  <si>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</si>
  <si>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</si>
  <si>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</si>
  <si>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</si>
  <si>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</si>
  <si>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</si>
  <si>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</si>
  <si>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</si>
  <si>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</si>
  <si>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</si>
  <si>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</si>
  <si>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</si>
  <si>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</si>
  <si>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</si>
  <si>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</si>
  <si>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</si>
  <si>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</si>
  <si>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</si>
  <si>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</si>
  <si>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</si>
  <si>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</si>
  <si>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</si>
  <si>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</si>
  <si>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</si>
  <si>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</si>
  <si>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</si>
  <si>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</si>
  <si>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</si>
  <si>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</si>
  <si>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</si>
  <si>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</si>
  <si>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</si>
  <si>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</si>
  <si>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</si>
  <si>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</si>
  <si>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</si>
  <si>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</si>
  <si>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</si>
  <si>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</si>
  <si>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</si>
  <si>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</si>
  <si>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</si>
  <si>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</si>
  <si>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</si>
  <si>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</si>
  <si>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</si>
  <si>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</si>
  <si>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</si>
  <si>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</si>
  <si>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</si>
  <si>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</si>
  <si>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</si>
  <si>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Dissertations &amp; Theses (PQDT)</t>
    <phoneticPr fontId="3" type="noConversion"/>
  </si>
  <si>
    <t>http://search.proquest.com/pqdt?accountid=8092</t>
    <phoneticPr fontId="3" type="noConversion"/>
  </si>
  <si>
    <t>EBSCOhost–OmniFile Full Text Select</t>
    <phoneticPr fontId="3" type="noConversion"/>
  </si>
  <si>
    <t xml:space="preserve">http://search.ebscohost.com/login.aspx?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</si>
  <si>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</si>
  <si>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</si>
  <si>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</si>
  <si>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</si>
  <si>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</si>
  <si>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</si>
  <si>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</si>
  <si>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</si>
  <si>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</si>
  <si>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</si>
  <si>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</si>
  <si>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國科會全國學術版</t>
    <phoneticPr fontId="3" type="noConversion"/>
  </si>
  <si>
    <t>Intelex_Past Master 法語資料庫</t>
    <phoneticPr fontId="3" type="noConversion"/>
  </si>
  <si>
    <t>國科會法語研究計畫</t>
    <phoneticPr fontId="3" type="noConversion"/>
  </si>
  <si>
    <t>續贈</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</si>
  <si>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</si>
  <si>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</si>
  <si>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中文</t>
    <phoneticPr fontId="3" type="noConversion"/>
  </si>
  <si>
    <t>綜合</t>
    <phoneticPr fontId="3" type="noConversion"/>
  </si>
  <si>
    <t>鎖校園IP</t>
    <phoneticPr fontId="3" type="noConversion"/>
  </si>
  <si>
    <t>訂</t>
    <phoneticPr fontId="3" type="noConversion"/>
  </si>
  <si>
    <t>整體書櫃 http://edo.tw/ocp.aspx?sub_no=00008</t>
    <phoneticPr fontId="3" type="noConversion"/>
  </si>
  <si>
    <t xml:space="preserve"> 連線網址：http://webofknowledge.com/WOS</t>
    <phoneticPr fontId="3" type="noConversion"/>
  </si>
  <si>
    <t>Journal Citation Report (JCR)</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</si>
  <si>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</si>
  <si>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中文</t>
    <phoneticPr fontId="3" type="noConversion"/>
  </si>
  <si>
    <t>綜合</t>
    <phoneticPr fontId="3" type="noConversion"/>
  </si>
  <si>
    <t>訂</t>
    <phoneticPr fontId="3" type="noConversion"/>
  </si>
  <si>
    <t>http://udndata.com/public/fullpage</t>
    <phoneticPr fontId="3" type="noConversion"/>
  </si>
  <si>
    <t>只能在圖書館2樓柱子的電腦看</t>
    <phoneticPr fontId="3" type="noConversion"/>
  </si>
  <si>
    <t>http://www.airitibooks.com/</t>
    <phoneticPr fontId="3" type="noConversion"/>
  </si>
  <si>
    <t xml:space="preserve">全國學術電子資訊資源共享聯盟 CONCERT
</t>
    <phoneticPr fontId="3" type="noConversion"/>
  </si>
  <si>
    <t>永久使用</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</si>
  <si>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</si>
  <si>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</si>
  <si>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</si>
  <si>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</si>
  <si>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</si>
  <si>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</si>
  <si>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</si>
  <si>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</si>
  <si>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中文</t>
    <phoneticPr fontId="3" type="noConversion"/>
  </si>
  <si>
    <t>餐飲</t>
    <phoneticPr fontId="3" type="noConversion"/>
  </si>
  <si>
    <t>106年教育部獎勵補助</t>
    <phoneticPr fontId="3" type="noConversion"/>
  </si>
  <si>
    <t xml:space="preserve">http://hunteq.com/foodkm.htm   </t>
    <phoneticPr fontId="3" type="noConversion"/>
  </si>
  <si>
    <t>續訂情況</t>
    <phoneticPr fontId="3" type="noConversion"/>
  </si>
  <si>
    <t>續訂</t>
    <phoneticPr fontId="3" type="noConversion"/>
  </si>
  <si>
    <t>續訂</t>
    <phoneticPr fontId="3" type="noConversion"/>
  </si>
  <si>
    <t>續贈</t>
    <phoneticPr fontId="3" type="noConversion"/>
  </si>
  <si>
    <t>續贈</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</si>
  <si>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</si>
  <si>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</si>
  <si>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</si>
  <si>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</si>
  <si>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</si>
  <si>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</si>
  <si>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</si>
  <si>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訂</t>
    <phoneticPr fontId="3" type="noConversion"/>
  </si>
  <si>
    <t>買斷</t>
    <phoneticPr fontId="3" type="noConversion"/>
  </si>
  <si>
    <t>2012-</t>
    <phoneticPr fontId="3" type="noConversion"/>
  </si>
  <si>
    <t>2010-</t>
    <phoneticPr fontId="3" type="noConversion"/>
  </si>
  <si>
    <t>更名"中華數字書苑"</t>
    <phoneticPr fontId="3" type="noConversion"/>
  </si>
  <si>
    <t>買斷(2017-2019)</t>
    <phoneticPr fontId="3" type="noConversion"/>
  </si>
  <si>
    <t xml:space="preserve">  http://pm.nlx.com/xtf/search?browse-collections=true    
 </t>
    <phoneticPr fontId="3" type="noConversion"/>
  </si>
  <si>
    <t>連線網址：http://jcr.incites.thomsonreuters.com/</t>
    <phoneticPr fontId="3" type="noConversion"/>
  </si>
  <si>
    <t>續贈</t>
    <phoneticPr fontId="3" type="noConversion"/>
  </si>
  <si>
    <t>贈</t>
    <phoneticPr fontId="3" type="noConversion"/>
  </si>
  <si>
    <t>欄標籤</t>
  </si>
  <si>
    <t>訂</t>
  </si>
  <si>
    <t>贈</t>
  </si>
  <si>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</si>
  <si>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</si>
  <si>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</si>
  <si>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</si>
  <si>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</si>
  <si>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</si>
  <si>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</si>
  <si>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</si>
  <si>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華藝線上圖書館-AL</t>
    <phoneticPr fontId="3" type="noConversion"/>
  </si>
  <si>
    <t>華藝線上圖書館-CJTD</t>
    <phoneticPr fontId="3" type="noConversion"/>
  </si>
  <si>
    <t>動腦雜誌知識庫</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</si>
  <si>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</si>
  <si>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</si>
  <si>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</si>
  <si>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</si>
  <si>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</si>
  <si>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</si>
  <si>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</si>
  <si>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餐飲文化暨管理資料庫</t>
    <phoneticPr fontId="3" type="noConversion"/>
  </si>
  <si>
    <t>依照廠商提供清單</t>
    <phoneticPr fontId="3" type="noConversion"/>
  </si>
  <si>
    <t>料理台灣、中華飲食文化、中華飲食文化基金會會訊</t>
    <phoneticPr fontId="3" type="noConversion"/>
  </si>
  <si>
    <t>Nature.com</t>
    <phoneticPr fontId="3" type="noConversion"/>
  </si>
  <si>
    <t>http://www.nature.com/</t>
    <phoneticPr fontId="3" type="noConversion"/>
  </si>
  <si>
    <t>Nature Archive: 1987-1996</t>
    <phoneticPr fontId="3" type="noConversion"/>
  </si>
  <si>
    <t>提供美加地區410多萬篇博碩士論文索引摘要(1637- )，其中可免費瀏覽1997 年後已數位化之論文的前24 頁。
包括理、工、醫、農及人文社會等各類學科。</t>
    <phoneticPr fontId="3" type="noConversion"/>
  </si>
  <si>
    <t>103中區技職校院區域教學資源中心聯合圖書資源共享平台計畫
104中區技職校院區域教學資源中心聯合圖書資源共享平台計畫
105中區技職校院區域教學資源中心聯合圖書資源共享平台計畫
105教育部獎補助</t>
    <phoneticPr fontId="3" type="noConversion"/>
  </si>
  <si>
    <t>OmniFile Full Text Select收錄自1977年2,969種全文核心期刊，內容涵蓋應用科技、藝術、生物農業、教育、普通科學、人文、社會科學、法律、圖書館與資訊情報學、商業等幾乎所有學科領域。</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</si>
  <si>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</si>
  <si>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</si>
  <si>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</si>
  <si>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</si>
  <si>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</si>
  <si>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</si>
  <si>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</si>
  <si>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</si>
  <si>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台大圖書館公開取用電子書</t>
    <phoneticPr fontId="3" type="noConversion"/>
  </si>
  <si>
    <t>中文</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</si>
  <si>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</si>
  <si>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</si>
  <si>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</si>
  <si>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</si>
  <si>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</si>
  <si>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</si>
  <si>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</si>
  <si>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</si>
  <si>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</si>
  <si>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 xml:space="preserve">台灣商學企管資料庫 </t>
    <phoneticPr fontId="3" type="noConversion"/>
  </si>
  <si>
    <t>收錄近年來臺灣地區出版之學術期刊，包含公私立大學出版之學報，及主要學會出版之相關期刊共 52 種。另外也從一般性商業期刊中精選出學術界所重視的期刊共 31 種，為國內收錄學術期刊最多的商學資料庫。</t>
    <phoneticPr fontId="3" type="noConversion"/>
  </si>
  <si>
    <t>漢珍數位圖書股份有限公司</t>
    <phoneticPr fontId="3" type="noConversion"/>
  </si>
  <si>
    <t xml:space="preserve">http://tbmcdb.lib.ntnu.edu.tw/   </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</si>
  <si>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</si>
  <si>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</si>
  <si>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</si>
  <si>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</si>
  <si>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</si>
  <si>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</si>
  <si>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</si>
  <si>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  
 日治時期圖書全文影像系統 </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</si>
  <si>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</si>
  <si>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</si>
  <si>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Nature</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</si>
  <si>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</si>
  <si>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永久</t>
    <phoneticPr fontId="3"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</si>
  <si>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</si>
  <si>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</si>
  <si>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</si>
  <si>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</si>
  <si>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永久使用</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</si>
  <si>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</si>
  <si>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</si>
  <si>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</si>
  <si>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</si>
  <si>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</si>
  <si>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通識</t>
    <phoneticPr fontId="3" type="noConversion"/>
  </si>
  <si>
    <t>http://huso.stpi.narl.org.tw/husoc/husokm?000EF3030001000100000000000021C00000001E000000000</t>
    <phoneticPr fontId="3" type="noConversion"/>
  </si>
  <si>
    <t>國科會人文處全國學術版</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</si>
  <si>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</si>
  <si>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</si>
  <si>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</si>
  <si>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</si>
  <si>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</si>
  <si>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</si>
  <si>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</si>
  <si>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</si>
  <si>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</si>
  <si>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國科會人文處全國學術版</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</si>
  <si>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</si>
  <si>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</si>
  <si>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</si>
  <si>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</si>
  <si>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</si>
  <si>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</si>
  <si>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</si>
  <si>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</si>
  <si>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</si>
  <si>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中文</t>
    <phoneticPr fontId="3" type="noConversion"/>
  </si>
  <si>
    <t>新贈</t>
    <phoneticPr fontId="3" type="noConversion"/>
  </si>
  <si>
    <t>贈</t>
    <phoneticPr fontId="3" type="noConversion"/>
  </si>
  <si>
    <t>應用外語系</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</si>
  <si>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</si>
  <si>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</si>
  <si>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教育部103年度臺灣學術電子資源永續發展計畫
教育部104年度臺灣學術電子資源永續發展計畫教育部
105年度臺灣學術電子資源永續發展計畫
106年度臺灣學術電子資源永續發展計畫</t>
    <phoneticPr fontId="3" type="noConversion"/>
  </si>
  <si>
    <t>CJTD中文學術期刊暨學位論文全文資料庫
CJTD中國大陸學術期刊暨學位論文全文資料庫</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</si>
  <si>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</si>
  <si>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</si>
  <si>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</si>
  <si>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</si>
  <si>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</si>
  <si>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</si>
  <si>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</si>
  <si>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</si>
  <si>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</si>
  <si>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</si>
  <si>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</si>
  <si>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</si>
  <si>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</si>
  <si>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</si>
  <si>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</si>
  <si>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</si>
  <si>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全國學術電子資訊資源共享聯盟</t>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</si>
  <si>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</si>
  <si>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OCLC FirstSearch ECO (A &amp; I )</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</si>
  <si>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</si>
  <si>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西文</t>
    <phoneticPr fontId="3" type="noConversion"/>
  </si>
  <si>
    <t>綜合</t>
    <phoneticPr fontId="3" type="noConversion"/>
  </si>
  <si>
    <t>鎖校園IP</t>
    <phoneticPr fontId="3" type="noConversion"/>
  </si>
  <si>
    <t xml:space="preserve">全國學術電子資訊資源共享聯盟 CONCERT
</t>
    <phoneticPr fontId="3" type="noConversion"/>
  </si>
  <si>
    <t>續贈</t>
    <phoneticPr fontId="3" type="noConversion"/>
  </si>
  <si>
    <t>贈</t>
    <phoneticPr fontId="3" type="noConversion"/>
  </si>
  <si>
    <t>僅提供索引與摘要</t>
    <phoneticPr fontId="3" type="noConversion"/>
  </si>
  <si>
    <t>http://firstsearch.oclc.org/dbname=ECO;fsip</t>
    <phoneticPr fontId="3" type="noConversion"/>
  </si>
  <si>
    <t xml:space="preserve">OCLC WorldCat Discovery Services ArticleFirst </t>
    <phoneticPr fontId="3" type="noConversion"/>
  </si>
  <si>
    <t>贈</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</si>
  <si>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</si>
  <si>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</si>
  <si>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</si>
  <si>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</si>
  <si>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2018/7僅剩六種</t>
    <phoneticPr fontId="3" type="noConversion"/>
  </si>
  <si>
    <t>105中區技職校院區域教學資源中心聯合圖書資源共享平台計畫
2014/11/16~2015/11/15 ~2016/11/30~2017/11/30
*六種雜誌可至2018/11/30</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</si>
  <si>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</si>
  <si>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</si>
  <si>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</si>
  <si>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教育部106年度「臺灣學術電子資源永續發展計畫」
廠商願意提供延長使用至2018/12/31</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</si>
  <si>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</si>
  <si>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</si>
  <si>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西文</t>
    <phoneticPr fontId="3" type="noConversion"/>
  </si>
  <si>
    <t>設計學院</t>
    <phoneticPr fontId="3" type="noConversion"/>
  </si>
  <si>
    <t>無限制</t>
    <phoneticPr fontId="3" type="noConversion"/>
  </si>
  <si>
    <t>107年度教育部獎補助</t>
    <phoneticPr fontId="3" type="noConversion"/>
  </si>
  <si>
    <t>新訂</t>
    <phoneticPr fontId="3" type="noConversion"/>
  </si>
  <si>
    <t>訂</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</si>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</sst>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71">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0" borderId="0" xfId="0" applyFont="1" applyFill="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right"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4" borderId="1" xfId="0" applyFont="1" applyFill="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2" fillId="0" borderId="1" xfId="0" applyFont="1" applyFill="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0" xfId="0" applyFont="1" applyFill="1" applyAlignment="1">
      <alignment vertical="center"/>
    </xf>
    <xf numFmtId="0" fontId="7" fillId="2"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7" fillId="2" borderId="1" xfId="0" applyFont="1" applyFill="1" applyBorder="1" applyAlignment="1">
      <alignment horizontal="left" vertical="center" wrapText="1"/>
    </xf>
    <xf numFmtId="0" fontId="5" fillId="0" borderId="1" xfId="1"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lignment vertical="top" wrapText="1"/>
    </xf>
    <xf numFmtId="0" fontId="13" fillId="4" borderId="2" xfId="0" applyFont="1" applyFill="1" applyBorder="1" applyAlignment="1">
      <alignment vertical="center"/>
    </xf>
    <xf numFmtId="0" fontId="0" fillId="0" borderId="2" xfId="0" applyFont="1" applyBorder="1" applyAlignment="1">
      <alignment vertical="center"/>
    </xf>
    <xf numFmtId="0" fontId="0" fillId="4" borderId="1" xfId="0" applyFont="1" applyFill="1" applyBorder="1" applyAlignment="1">
      <alignment vertical="center"/>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4" fillId="0" borderId="1" xfId="1" applyFill="1" applyBorder="1" applyAlignment="1" applyProtection="1">
      <alignment vertical="center" wrapText="1"/>
    </xf>
    <xf numFmtId="0" fontId="2" fillId="0" borderId="1" xfId="0" applyFont="1" applyFill="1"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375.375654513889" createdVersion="4" refreshedVersion="4" minRefreshableVersion="3" recordCount="62">
  <cacheSource type="worksheet">
    <worksheetSource ref="A1:N63" sheet="9月可用"/>
  </cacheSource>
  <cacheFields count="14">
    <cacheField name="序號" numFmtId="0">
      <sharedItems containsSemiMixedTypes="0" containsString="0" containsNumber="1" containsInteger="1" minValue="1" maxValue="64"/>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8-09-02T00:00:00"/>
    </cacheField>
    <cacheField name="到期日期" numFmtId="0">
      <sharedItems containsDate="1" containsBlank="1" containsMixedTypes="1" minDate="2018-10-17T00:00:00" maxDate="2020-11-21T00:00:00"/>
    </cacheField>
    <cacheField name="來源" numFmtId="0">
      <sharedItems containsBlank="1"/>
    </cacheField>
    <cacheField name="續訂情況" numFmtId="0">
      <sharedItems containsBlank="1"/>
    </cacheField>
    <cacheField name="訂/贈" numFmtId="0">
      <sharedItems count="2">
        <s v="訂"/>
        <s v="贈"/>
      </sharedItems>
    </cacheField>
    <cacheField name="備註" numFmtId="0">
      <sharedItems containsBlank="1"/>
    </cacheField>
    <cacheField name="網址" numFmtId="0">
      <sharedItems/>
    </cacheField>
    <cacheField name="2018/10/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
  <r>
    <n v="1"/>
    <s v="Acer Walking Library電子雜誌出版服務平台"/>
    <s v=" Acer Walking Library電子雜誌線上版：商業周刊、數位時代、天下雜誌、Cheers快樂工作人、科技時尚誌、Design設計雜誌、台灣光華雜誌(中英文版)、遠見特刊(2014-2015年) 。"/>
    <x v="0"/>
    <s v="綜合"/>
    <s v="鎖校園IP"/>
    <d v="2016-07-01T00:00:00"/>
    <d v="2018-11-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
    <s v="新訂"/>
    <x v="0"/>
    <s v="105中區技職校院區域教學資源中心聯合圖書資源共享平台計畫_x000a_2014/11/16~2015/11/15 ~2016/11/30~2017/11/30_x000a_*六種雜誌可至2018/11/30"/>
    <s v="整體書櫃 http://edo.tw/ocp.aspx?sub_no=00008"/>
    <m/>
  </r>
  <r>
    <n v="2"/>
    <s v="Airiti Library華藝線上圖書館 "/>
    <m/>
    <x v="0"/>
    <s v="綜合"/>
    <s v="鎖校園IP"/>
    <s v="2012-"/>
    <d v="2020-11-20T00:00:00"/>
    <s v="101年度教育部獎補助_x000a_103年度教育部獎補助_x000a_104年度教育部獎補助_x000a_105年度教育部獎補助_x000a_106年度教育部獎補助_x000a_107年度教育部獎補助"/>
    <s v="續訂"/>
    <x v="0"/>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m/>
  </r>
  <r>
    <n v="4"/>
    <s v="CJTD中文學術期刊暨學位論文全文資料庫_x000a_CJTD中國大陸學術期刊暨學位論文全文資料庫"/>
    <m/>
    <x v="0"/>
    <s v="綜合"/>
    <s v="鎖校園IP"/>
    <d v="2017-11-14T00:00:00"/>
    <d v="2018-12-31T00:00:00"/>
    <s v="教育部103年度臺灣學術電子資源永續發展計畫_x000a_教育部104年度臺灣學術電子資源永續發展計畫教育部_x000a_105年度臺灣學術電子資源永續發展計畫_x000a_106年度臺灣學術電子資源永續發展計畫"/>
    <s v="續贈"/>
    <x v="1"/>
    <s v="續贈"/>
    <s v="http://www.airitilibrary.com"/>
    <m/>
  </r>
  <r>
    <n v="5"/>
    <s v="Dissertations &amp; Theses (PQDT)"/>
    <s v="提供美加地區410多萬篇博碩士論文索引摘要(1637- )，其中可免費瀏覽1997 年後已數位化之論文的前24 頁。_x000a_包括理、工、醫、農及人文社會等各類學科。"/>
    <x v="1"/>
    <s v="綜合"/>
    <s v="鎖校園IP"/>
    <d v="2018-01-01T00:00:00"/>
    <d v="2018-12-31T00:00:00"/>
    <s v="全國學術電子資訊資源共享聯盟"/>
    <s v="續贈"/>
    <x v="1"/>
    <s v="CONCERT"/>
    <s v="http://search.proquest.com/pqdt?accountid=8092"/>
    <m/>
  </r>
  <r>
    <n v="6"/>
    <s v="EBSCOhost–OmniFile Full Text Select"/>
    <s v="OmniFile Full Text Select收錄自1977年2,969種全文核心期刊，內容涵蓋應用科技、藝術、生物農業、教育、普通科學、人文、社會科學、法律、圖書館與資訊情報學、商業等幾乎所有學科領域。"/>
    <x v="1"/>
    <s v="綜合"/>
    <s v="鎖校園IP"/>
    <d v="2018-01-01T00:00:00"/>
    <d v="2018-12-31T00:00:00"/>
    <s v="全國學術電子資訊資源共享聯盟 CONCERT_x000a_"/>
    <s v="續贈"/>
    <x v="1"/>
    <m/>
    <s v="http://search.ebscohost.com/login.aspx?   "/>
    <m/>
  </r>
  <r>
    <n v="7"/>
    <s v="Intelex_Past Master 法語資料庫"/>
    <m/>
    <x v="1"/>
    <s v="綜合"/>
    <m/>
    <m/>
    <s v="買斷"/>
    <s v="國科會法語研究計畫"/>
    <s v="續贈"/>
    <x v="1"/>
    <m/>
    <s v="  http://pm.nlx.com/xtf/search?browse-collections=true    _x000a_ "/>
    <m/>
  </r>
  <r>
    <n v="8"/>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s v="續訂"/>
    <x v="0"/>
    <s v="原&quot;華藝中文電子書&quot;_x000a_2016買斷1363本(2016/11/30啟用)_x000a_2017買斷1126本(2017/9/18啟用)_x000a_2018買斷1062本(1002為聯盟書+自購60本)(2018/7/19啟用)"/>
    <s v="http://www.airitibooks.com/"/>
    <m/>
  </r>
  <r>
    <n v="9"/>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7-10-20T00:00:00"/>
    <d v="2018-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s v="續贈"/>
    <s v="連線網址：http://jcr.incites.thomsonreuters.com/"/>
    <m/>
  </r>
  <r>
    <n v="10"/>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x v="1"/>
    <s v="續贈"/>
    <s v="  http://kafka.chadwyck.co.uk/   _x000a_ _x000a_ "/>
    <m/>
  </r>
  <r>
    <n v="11"/>
    <s v="Nature"/>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8-12-31T00:00:00"/>
    <s v="全國學術電子資訊資源共享聯盟 CONCERT_x000a_"/>
    <s v="續贈"/>
    <x v="1"/>
    <s v="Nature Archive: 1987-1996"/>
    <s v="http://www.nature.com/"/>
    <m/>
  </r>
  <r>
    <n v="12"/>
    <s v="OCLC WorldCat Discovery Services ArticleFirst "/>
    <s v="ArticleFirst (1990- ) 內容：提供近 16,000 種期刊之文章索引、摘要 。主題：商業、科學、人文學、社會科學、醫藥、技術、通俗文化等 。_x000a_"/>
    <x v="1"/>
    <s v="綜合"/>
    <s v="鎖校園IP"/>
    <d v="2018-01-01T00:00:00"/>
    <d v="2018-12-31T00:00:00"/>
    <s v="全國學術電子資訊資源共享聯盟 CONCERT_x000a_"/>
    <s v="續贈"/>
    <x v="1"/>
    <m/>
    <s v="http://firstsearch.oclc.org/dbname=ArticleFirst;fsip   "/>
    <m/>
  </r>
  <r>
    <n v="13"/>
    <s v="OCLC WorldCat Discovery Services PapersFirst "/>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8-12-31T00:00:00"/>
    <s v="全國學術電子資訊資源共享聯盟 CONCERT_x000a_"/>
    <s v="續贈"/>
    <x v="1"/>
    <m/>
    <s v="http://firstsearch.oclc.org/dbname=PapersFirst;fsip   _x000a_"/>
    <m/>
  </r>
  <r>
    <n v="14"/>
    <s v="OCLC WorldCat Discovery Services ProceedingsFirst"/>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8-12-31T00:00:00"/>
    <s v="全國學術電子資訊資源共享聯盟 CONCERT_x000a_"/>
    <s v="續贈"/>
    <x v="1"/>
    <m/>
    <s v="http://firstsearch.oclc.org/dbname=Proceedings;fsip   "/>
    <m/>
  </r>
  <r>
    <n v="15"/>
    <s v="OCLC FirstSearch ECO (A &amp; I )"/>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8-12-31T00:00:00"/>
    <s v="全國學術電子資訊資源共享聯盟 CONCERT_x000a_"/>
    <s v="續贈"/>
    <x v="1"/>
    <s v="僅提供索引與摘要"/>
    <s v="http://firstsearch.oclc.org/dbname=ECO;fsip"/>
    <m/>
  </r>
  <r>
    <n v="16"/>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x v="1"/>
    <m/>
    <s v="http://huso.stpi.narl.org.tw/husoc/husokm?!!FUNC210"/>
    <m/>
  </r>
  <r>
    <n v="17"/>
    <s v="ProQuest Research Library"/>
    <s v="PRL為學術性的期刊全文資料庫。內容涵蓋了多樣性的學術研究領域，包含9,200多種期刊，其中約3,900多種期刊為全文和全文影像，其豐富、廣泛的內容。"/>
    <x v="1"/>
    <s v="綜合"/>
    <s v="鎖校園IP"/>
    <d v="2016-11-01T00:00:00"/>
    <d v="2018-10-31T00:00:00"/>
    <s v="100年教育部獎補助款訂購_x000a_103年教育部獎勵補助_x000a_105年教育部獎補助款訂購_x000a_107年教育部獎勵補助款(2018/11/1-2020/10/31)"/>
    <s v="續訂"/>
    <x v="0"/>
    <m/>
    <s v="http://search.proquest.com/pqrl?accountid=8092"/>
    <m/>
  </r>
  <r>
    <n v="1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x v="1"/>
    <m/>
    <s v=" http://schiller.chadwyck.co.uk/   _x000a_"/>
    <m/>
  </r>
  <r>
    <n v="1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x v="1"/>
    <s v="中區技職校院區域教學資源中心TAO書籍庫專區"/>
    <s v="http://tao.wordpedia.com/is_tlrcct.aspx"/>
    <m/>
  </r>
  <r>
    <n v="20"/>
    <s v="udn數位閱讀電子書"/>
    <m/>
    <x v="0"/>
    <s v="綜合"/>
    <m/>
    <m/>
    <s v="買斷"/>
    <s v="99年教育部獎補助款"/>
    <m/>
    <x v="0"/>
    <m/>
    <s v="http://reading.udn.com/libnew/Index.do?U_ID=tit_x000a_http://reading.udn.com/lib/tit "/>
    <m/>
  </r>
  <r>
    <n v="21"/>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8-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m/>
    <s v=" 連線網址：http://webofknowledge.com/WOS"/>
    <m/>
  </r>
  <r>
    <n v="23"/>
    <s v="中區技職校院聯合電子書共用平台"/>
    <m/>
    <x v="0"/>
    <s v="綜合"/>
    <s v="鎖校園IP"/>
    <n v="2012"/>
    <s v="永久使用"/>
    <s v="102中區技職校院區域教學資源中心聯合圖書資源共享平台計畫"/>
    <s v="續贈"/>
    <x v="1"/>
    <s v="2012授權使用工研院產經中心60冊"/>
    <s v="http://twu.ebook.hyread.com.tw/index.jsp"/>
    <m/>
  </r>
  <r>
    <n v="24"/>
    <s v="中國西南少數民族資料庫"/>
    <m/>
    <x v="0"/>
    <s v="通識"/>
    <m/>
    <m/>
    <s v="免費授權"/>
    <s v="免費授權使用"/>
    <s v="續贈"/>
    <x v="1"/>
    <m/>
    <s v="http://ndweb.iis.sinica.edu.tw/race_public/index.htm"/>
    <m/>
  </r>
  <r>
    <n v="25"/>
    <s v="中華民國主計法規及相關規定"/>
    <s v="中華民國主計處提供主計相關法規與判例、解釋。"/>
    <x v="0"/>
    <s v="法律"/>
    <s v="無限制"/>
    <m/>
    <s v="永久"/>
    <s v="行政院主計總處"/>
    <s v="續贈"/>
    <x v="1"/>
    <m/>
    <s v="http://law.dgbas.gov.tw/"/>
    <m/>
  </r>
  <r>
    <n v="26"/>
    <s v="中華民國統計資訊網"/>
    <s v="行政院主計處，提供全國性之各項重要統計資料及經濟指標，提供國人參考運用。_x000a_"/>
    <x v="0"/>
    <s v="綜合"/>
    <s v="無限制"/>
    <m/>
    <s v="永久"/>
    <s v="行政院主計總處"/>
    <s v="續贈"/>
    <x v="1"/>
    <m/>
    <s v="http://www1.stat.gov.tw/mp.asp?mp=3  "/>
    <m/>
  </r>
  <r>
    <n v="27"/>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x v="1"/>
    <m/>
    <s v="http://ap6.pccu.edu.tw/Encyclopedia/index.asp"/>
    <m/>
  </r>
  <r>
    <n v="28"/>
    <s v="公開資訊觀測站 "/>
    <s v="由台灣證卷交易所彙整之國內上市櫃之基本資料、各項統計報表、股權異動等資訊，提供國內投資人參考運用"/>
    <x v="0"/>
    <s v="商管類_x000a_"/>
    <s v="無限制"/>
    <m/>
    <s v="永久"/>
    <s v="台灣證卷交易所"/>
    <s v="續贈"/>
    <x v="1"/>
    <m/>
    <s v="http://mops.twse.com.tw/mops/web/index"/>
    <m/>
  </r>
  <r>
    <n v="29"/>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x v="1"/>
    <s v="國立臺灣圖書館"/>
    <s v="http://stfj.ntl.edu.tw/"/>
    <m/>
  </r>
  <r>
    <n v="30"/>
    <s v="北大方正電子書=Apabi數位資源平臺"/>
    <m/>
    <x v="0"/>
    <s v="綜合"/>
    <m/>
    <m/>
    <s v="買斷"/>
    <s v="教育部獎補助款"/>
    <m/>
    <x v="0"/>
    <s v="更名&quot;中華數字書苑&quot;"/>
    <s v="http://cec.lib.apabi.com/List.asp?lang=big5&amp;DocGroupID=2"/>
    <m/>
  </r>
  <r>
    <n v="31"/>
    <s v="台大圖書館公開取用電子書"/>
    <m/>
    <x v="0"/>
    <s v="綜合"/>
    <m/>
    <m/>
    <s v="免費授權"/>
    <s v="免費授權使用"/>
    <s v="續贈"/>
    <x v="1"/>
    <m/>
    <s v="http://ebooks.lib.ntu.edu.tw/Home/ListBooks"/>
    <m/>
  </r>
  <r>
    <n v="32"/>
    <s v="全民英語通"/>
    <m/>
    <x v="0"/>
    <s v="綜合"/>
    <s v="鎖校園IP"/>
    <m/>
    <s v="買斷"/>
    <s v="100年度教育部獎補助"/>
    <m/>
    <x v="0"/>
    <m/>
    <s v=" http://140.130.161.198/eng/ "/>
    <m/>
  </r>
  <r>
    <n v="33"/>
    <s v="全國人事法規資料庫"/>
    <s v="為考試院所綜整建置之全國人事法規資料庫，內容包含法律、法律命令、行政規則及法規名稱中英文對照等資訊"/>
    <x v="0"/>
    <s v="法律"/>
    <s v="無限制"/>
    <m/>
    <s v="永久"/>
    <s v="考試院"/>
    <s v="續贈"/>
    <x v="1"/>
    <m/>
    <s v="http://weblaw.exam.gov.tw/"/>
    <m/>
  </r>
  <r>
    <n v="34"/>
    <s v="全國法規資料庫"/>
    <s v="提供全國各類刑法規檢索，內容包括法規類別、判例檢索、兩岸協議等資源，為全國最完之法規資料庫。_x000a_"/>
    <x v="0"/>
    <s v="綜合"/>
    <s v="無限制"/>
    <m/>
    <s v="永久"/>
    <s v="法務部全國法規資料庫工作小組"/>
    <s v="續贈"/>
    <x v="1"/>
    <m/>
    <s v="http://law.moj.gov.tw/"/>
    <m/>
  </r>
  <r>
    <n v="35"/>
    <s v="考古資料數位典藏資料庫"/>
    <m/>
    <x v="0"/>
    <s v="通識"/>
    <m/>
    <m/>
    <s v="免費//授權"/>
    <s v="免費授權使用"/>
    <s v="續贈"/>
    <x v="1"/>
    <m/>
    <s v="http://archeodata.sinica.edu.tw/index.html"/>
    <m/>
  </r>
  <r>
    <n v="36"/>
    <s v="拓片與古文書數位典藏"/>
    <m/>
    <x v="0"/>
    <s v="通識"/>
    <m/>
    <m/>
    <s v="免費授權"/>
    <s v="免費授權使用"/>
    <s v="續贈"/>
    <x v="1"/>
    <m/>
    <s v="http://rub.ihp.sinica.edu.tw/"/>
    <m/>
  </r>
  <r>
    <n v="37"/>
    <s v="空中英語教室影音典藏學習系統(空中英語教室每日頻道)"/>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8"/>
    <s v="原版報紙資料庫定點公播版"/>
    <m/>
    <x v="0"/>
    <s v="綜合"/>
    <s v="鎖校園IP"/>
    <d v="2018-06-01T00:00:00"/>
    <d v="2020-05-31T00:00:00"/>
    <s v="105教育部獎補助_x000a_107教育部獎補助"/>
    <m/>
    <x v="0"/>
    <s v="只能在圖書館2樓柱子的電腦看"/>
    <s v="http://udndata.com/public/fullpage"/>
    <m/>
  </r>
  <r>
    <n v="39"/>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x v="0"/>
    <m/>
    <s v=" http://hunteq.com/brain.htm"/>
    <m/>
  </r>
  <r>
    <n v="40"/>
    <s v="善本古籍資料庫"/>
    <m/>
    <x v="0"/>
    <s v="通識"/>
    <m/>
    <m/>
    <s v="免費授權"/>
    <s v="免費授權使用"/>
    <s v="續贈"/>
    <x v="1"/>
    <m/>
    <s v="http://npmhost.npm.gov.tw/tts/npmmeta/RB/RB.html"/>
    <m/>
  </r>
  <r>
    <n v="41"/>
    <s v="無盡藏學術期刊資料庫"/>
    <m/>
    <x v="0"/>
    <s v="綜合"/>
    <m/>
    <m/>
    <s v="免費授權"/>
    <s v="南華大學免費授權使用"/>
    <s v="續贈"/>
    <x v="1"/>
    <m/>
    <s v="http://libibmap.nhu.edu.tw/citesys/"/>
    <m/>
  </r>
  <r>
    <n v="42"/>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x v="1"/>
    <m/>
    <s v="http://hanchi.ihp.sinica.edu.tw/ihp/hanji.htm"/>
    <m/>
  </r>
  <r>
    <n v="43"/>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x v="1"/>
    <m/>
    <s v="http://tci.ncl.edu.tw/cgi-bin/gs32/gsweb.cgi/ccd=hGvlpy/tcisearch_opt1?Geticket=1"/>
    <m/>
  </r>
  <r>
    <n v="44"/>
    <s v="臺灣日治時期統計資料庫"/>
    <m/>
    <x v="0"/>
    <s v="通識"/>
    <m/>
    <m/>
    <s v="免費授權"/>
    <s v="國科會經費補助"/>
    <s v="續贈"/>
    <x v="1"/>
    <m/>
    <s v="http://tcsd.lib.ntu.edu.tw/"/>
    <m/>
  </r>
  <r>
    <n v="45"/>
    <s v="臺灣法實證研究資料庫"/>
    <m/>
    <x v="0"/>
    <s v="通識"/>
    <m/>
    <m/>
    <s v="免費授權"/>
    <s v="國科會經費補助"/>
    <s v="續贈"/>
    <x v="1"/>
    <m/>
    <s v="http://tadels.law.ntu.edu.tw/"/>
    <m/>
  </r>
  <r>
    <n v="46"/>
    <s v="數位化論文典藏聯盟資料庫_x000a_Digital Dissertation Consortium(DDC)"/>
    <m/>
    <x v="1"/>
    <s v="綜合"/>
    <s v="鎖校園IP"/>
    <m/>
    <s v="買斷(2017)"/>
    <s v="99教育部獎補助款訂購_x000a_103年教育部獎勵補助_x000a_106年教育部獎勵補助"/>
    <s v="續訂"/>
    <x v="0"/>
    <s v="106年新增200筆"/>
    <s v="http://www.pqdd.sinica.edu.tw/"/>
    <m/>
  </r>
  <r>
    <n v="47"/>
    <s v="餐飲文化暨管理資料庫 "/>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d v="2017-06-12T00:00:00"/>
    <s v="買斷(2017-2019)"/>
    <s v="106年教育部獎勵補助"/>
    <s v="續訂"/>
    <x v="0"/>
    <m/>
    <s v="http://hunteq.com/foodkm.htm   "/>
    <m/>
  </r>
  <r>
    <n v="48"/>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x v="1"/>
    <m/>
    <s v="http://www.selaw.com.tw/   "/>
    <m/>
  </r>
  <r>
    <n v="49"/>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x v="1"/>
    <m/>
    <s v="http://penews.ntupes.edu.tw/cgi-bin/gs32/gsweb.cgi/login?o=dwebmge&amp;cache=1510220027585"/>
    <m/>
  </r>
  <r>
    <n v="50"/>
    <s v="台灣商學企管資料庫 "/>
    <s v="收錄近年來臺灣地區出版之學術期刊，包含公私立大學出版之學報，及主要學會出版之相關期刊共 52 種。另外也從一般性商業期刊中精選出學術界所重視的期刊共 31 種，為國內收錄學術期刊最多的商學資料庫。"/>
    <x v="0"/>
    <s v="社會科學類"/>
    <m/>
    <m/>
    <m/>
    <s v="漢珍數位圖書股份有限公司"/>
    <m/>
    <x v="1"/>
    <m/>
    <s v="http://tbmcdb.lib.ntnu.edu.tw/   "/>
    <m/>
  </r>
  <r>
    <n v="51"/>
    <s v="中山學術資料庫"/>
    <s v="協助全國學子認識國父，瞭解我國立國精神。內容包含「三民主義全文檢索系統」及《國父全集》與《國父年譜》電子書"/>
    <x v="0"/>
    <s v="總類"/>
    <s v="無限制"/>
    <d v="2017-11-01T00:00:00"/>
    <s v="永久"/>
    <m/>
    <s v="新贈"/>
    <x v="1"/>
    <m/>
    <s v="http://sunology.yatsen.gov.tw   "/>
    <m/>
  </r>
  <r>
    <n v="52"/>
    <s v="  _x000a_ 日治時期圖書全文影像系統 "/>
    <s v="典藏為數可觀的日治時期孤本圖書，包含產業、政治、經濟、社會、醫學、歷史、宗教等方面之圖書，提供讀者利用_x000a_"/>
    <x v="0"/>
    <s v="總類"/>
    <s v="無限制"/>
    <d v="2017-11-01T00:00:00"/>
    <s v="永久"/>
    <m/>
    <s v="新贈"/>
    <x v="1"/>
    <m/>
    <s v="http://stfb.ntl.edu.tw/cgi-bin/gs32/gsweb.cgi/login?o=dwebmge   "/>
    <m/>
  </r>
  <r>
    <n v="53"/>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x v="1"/>
    <m/>
    <s v="SOJA http://huso.stpi.narl.org.tw/husoc/husokm?!!FUNC470"/>
    <m/>
  </r>
  <r>
    <n v="54"/>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x v="1"/>
    <m/>
    <s v="http://huso.stpi.narl.org.tw/husoc/husokm?000EF3030001000100000000000021C00000001E000000000"/>
    <m/>
  </r>
  <r>
    <n v="55"/>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x v="1"/>
    <m/>
    <s v="http://huso.stpi.narl.org.tw/husoc/husokm?000EF3030001000100000000000023000000001E000000000"/>
    <m/>
  </r>
  <r>
    <n v="56"/>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x v="1"/>
    <m/>
    <s v="http://huso.stpi.narl.org.tw/husoc/husokm?!!FUNC310"/>
    <m/>
  </r>
  <r>
    <n v="57"/>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x v="1"/>
    <m/>
    <s v="http://huso.stpi.narl.org.tw/husoc/husokm?!!FUNC400"/>
    <m/>
  </r>
  <r>
    <n v="58"/>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x v="1"/>
    <m/>
    <s v="http://huso.stpi.narl.org.tw/husoc/husokm?0027C6AF000100010000000000001A400000001E000000000"/>
    <m/>
  </r>
  <r>
    <n v="59"/>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x v="1"/>
    <m/>
    <s v="http://huso.stpi.narl.org.tw/husoc/husokm?!!FUNC440"/>
    <m/>
  </r>
  <r>
    <n v="60"/>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x v="1"/>
    <m/>
    <s v="http://huso.stpi.narl.org.tw/husoc/husokm?!!FUNC270"/>
    <m/>
  </r>
  <r>
    <n v="61"/>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x v="1"/>
    <m/>
    <s v="http://huso.stpi.narl.org.tw/husoc/husokm?!!FUNC340"/>
    <m/>
  </r>
  <r>
    <n v="62"/>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8-12-31T00:00:00"/>
    <s v="教育部106年度「臺灣學術電子資源永續發展計畫」_x000a_廠商願意提供延長使用至2018/12/31"/>
    <s v="新贈"/>
    <x v="1"/>
    <m/>
    <s v="http://www.airitiplagchecker.com/"/>
    <m/>
  </r>
  <r>
    <n v="63"/>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x v="1"/>
    <m/>
    <s v="https://gpss.tipo.gov.tw/"/>
    <m/>
  </r>
  <r>
    <n v="64"/>
    <s v="Alexander Fashion Studies Online = 亞歷山大影音資料庫:時尚在線影音館"/>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x v="0"/>
    <m/>
    <s v="https://search.alexanderstreet.com/fash"/>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12"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D7" firstHeaderRow="1" firstDataRow="2" firstDataCol="1"/>
  <pivotFields count="14">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axis="axisCol" showAll="0">
      <items count="3">
        <item x="0"/>
        <item x="1"/>
        <item t="default"/>
      </items>
    </pivotField>
    <pivotField showAll="0"/>
    <pivotField showAll="0"/>
    <pivotField showAll="0"/>
  </pivotFields>
  <rowFields count="1">
    <field x="3"/>
  </rowFields>
  <rowItems count="3">
    <i>
      <x/>
    </i>
    <i>
      <x v="1"/>
    </i>
    <i t="grand">
      <x/>
    </i>
  </rowItems>
  <colFields count="1">
    <field x="10"/>
  </colFields>
  <colItems count="3">
    <i>
      <x/>
    </i>
    <i>
      <x v="1"/>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www.nature.com/" TargetMode="External"/><Relationship Id="rId21" Type="http://schemas.openxmlformats.org/officeDocument/2006/relationships/hyperlink" Target="http://rub.ihp.sinica.edu.tw/" TargetMode="External"/><Relationship Id="rId34" Type="http://schemas.openxmlformats.org/officeDocument/2006/relationships/hyperlink" Target="http://firstsearch.oclc.org/dbname=Proceedings;fsip" TargetMode="External"/><Relationship Id="rId42" Type="http://schemas.openxmlformats.org/officeDocument/2006/relationships/hyperlink" Target="http://sunology.yatsen.gov.tw/" TargetMode="External"/><Relationship Id="rId47" Type="http://schemas.openxmlformats.org/officeDocument/2006/relationships/hyperlink" Target="http://huso.stpi.narl.org.tw/husoc/husokm?!!FUNC400" TargetMode="External"/><Relationship Id="rId50" Type="http://schemas.openxmlformats.org/officeDocument/2006/relationships/hyperlink" Target="http://huso.stpi.narl.org.tw/husoc/husokm?!!FUNC340" TargetMode="External"/><Relationship Id="rId55" Type="http://schemas.openxmlformats.org/officeDocument/2006/relationships/printerSettings" Target="../printerSettings/printerSettings1.bin"/><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apersFirst;fsip" TargetMode="External"/><Relationship Id="rId38" Type="http://schemas.openxmlformats.org/officeDocument/2006/relationships/hyperlink" Target="http://twu.ebook.hyread.com.tw/index.jsp" TargetMode="External"/><Relationship Id="rId46" Type="http://schemas.openxmlformats.org/officeDocument/2006/relationships/hyperlink" Target="http://huso.stpi.narl.org.tw/husoc/husokm?!!FUNC31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tbmcdb.lib.ntnu.edu.tw/" TargetMode="External"/><Relationship Id="rId54" Type="http://schemas.openxmlformats.org/officeDocument/2006/relationships/hyperlink" Target="https://search.alexanderstreet.com/fash"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ArticleFirst;fsip" TargetMode="External"/><Relationship Id="rId37" Type="http://schemas.openxmlformats.org/officeDocument/2006/relationships/hyperlink" Target="http://hunteq.com/foodkm.htm" TargetMode="External"/><Relationship Id="rId40" Type="http://schemas.openxmlformats.org/officeDocument/2006/relationships/hyperlink" Target="http://penews.ntupes.edu.tw/cgi-bin/gs32/gsweb.cgi/login?o=dwebmge&amp;cache=1510220027585" TargetMode="External"/><Relationship Id="rId45" Type="http://schemas.openxmlformats.org/officeDocument/2006/relationships/hyperlink" Target="http://huso.stpi.narl.org.tw/husoc/husokm?000EF3030001000100000000000023000000001E000000000" TargetMode="External"/><Relationship Id="rId53" Type="http://schemas.openxmlformats.org/officeDocument/2006/relationships/hyperlink" Target="https://gpss.tipo.gov.tw/" TargetMode="Externa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www.airitibooks.com/" TargetMode="External"/><Relationship Id="rId49" Type="http://schemas.openxmlformats.org/officeDocument/2006/relationships/hyperlink" Target="http://huso.stpi.narl.org.tw/husoc/husokm?!!FUNC440" TargetMode="External"/><Relationship Id="rId57" Type="http://schemas.openxmlformats.org/officeDocument/2006/relationships/comments" Target="../comments1.xm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search.ebscohost.com/login.aspx?" TargetMode="External"/><Relationship Id="rId44" Type="http://schemas.openxmlformats.org/officeDocument/2006/relationships/hyperlink" Target="http://huso.stpi.narl.org.tw/husoc/husokm?000EF3030001000100000000000021C00000001E000000000" TargetMode="External"/><Relationship Id="rId52" Type="http://schemas.openxmlformats.org/officeDocument/2006/relationships/hyperlink" Target="http://firstsearch.oclc.org/dbname=ECO;fsip"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udndata.com/public/fullpage" TargetMode="External"/><Relationship Id="rId43" Type="http://schemas.openxmlformats.org/officeDocument/2006/relationships/hyperlink" Target="http://stfb.ntl.edu.tw/cgi-bin/gs32/gsweb.cgi/login?o=dwebmge" TargetMode="External"/><Relationship Id="rId48" Type="http://schemas.openxmlformats.org/officeDocument/2006/relationships/hyperlink" Target="http://huso.stpi.narl.org.tw/husoc/husokm?0027C6AF000100010000000000001A400000001E000000000" TargetMode="External"/><Relationship Id="rId56" Type="http://schemas.openxmlformats.org/officeDocument/2006/relationships/vmlDrawing" Target="../drawings/vmlDrawing1.vml"/><Relationship Id="rId8" Type="http://schemas.openxmlformats.org/officeDocument/2006/relationships/hyperlink" Target="http://www.selaw.com.tw/" TargetMode="External"/><Relationship Id="rId51" Type="http://schemas.openxmlformats.org/officeDocument/2006/relationships/hyperlink" Target="http://www.airitiplagchecker.com/" TargetMode="External"/><Relationship Id="rId3" Type="http://schemas.openxmlformats.org/officeDocument/2006/relationships/hyperlink" Target="http://140.130.161.195:8080/cgi-bin/fs/auth.cgi?o=1720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earch.alexanderstreet.com/fash"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selection activeCell="A6" sqref="A6"/>
    </sheetView>
  </sheetViews>
  <sheetFormatPr defaultRowHeight="16.5" x14ac:dyDescent="0.25"/>
  <cols>
    <col min="1" max="1" width="32" bestFit="1" customWidth="1"/>
    <col min="2" max="2" width="10.125" bestFit="1" customWidth="1"/>
    <col min="3" max="3" width="4" customWidth="1"/>
    <col min="4" max="4" width="6" customWidth="1"/>
  </cols>
  <sheetData>
    <row r="3" spans="1:4" x14ac:dyDescent="0.25">
      <c r="A3" s="29" t="s">
        <v>183</v>
      </c>
      <c r="B3" s="29" t="s">
        <v>176</v>
      </c>
    </row>
    <row r="4" spans="1:4" x14ac:dyDescent="0.25">
      <c r="A4" s="29" t="s">
        <v>180</v>
      </c>
      <c r="B4" t="s">
        <v>177</v>
      </c>
      <c r="C4" t="s">
        <v>178</v>
      </c>
      <c r="D4" t="s">
        <v>179</v>
      </c>
    </row>
    <row r="5" spans="1:4" x14ac:dyDescent="0.25">
      <c r="A5" s="30" t="s">
        <v>181</v>
      </c>
      <c r="B5" s="31">
        <v>9</v>
      </c>
      <c r="C5" s="31">
        <v>28</v>
      </c>
      <c r="D5" s="31">
        <v>37</v>
      </c>
    </row>
    <row r="6" spans="1:4" x14ac:dyDescent="0.25">
      <c r="A6" s="30" t="s">
        <v>182</v>
      </c>
      <c r="B6" s="31">
        <v>3</v>
      </c>
      <c r="C6" s="31">
        <v>22</v>
      </c>
      <c r="D6" s="31">
        <v>25</v>
      </c>
    </row>
    <row r="7" spans="1:4" x14ac:dyDescent="0.25">
      <c r="A7" s="30" t="s">
        <v>179</v>
      </c>
      <c r="B7" s="31">
        <v>12</v>
      </c>
      <c r="C7" s="31">
        <v>50</v>
      </c>
      <c r="D7" s="31">
        <v>62</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3"/>
  <sheetViews>
    <sheetView tabSelected="1" zoomScale="120" zoomScaleNormal="120" workbookViewId="0">
      <pane ySplit="1" topLeftCell="A62" activePane="bottomLeft" state="frozen"/>
      <selection pane="bottomLeft" activeCell="A2" sqref="A2:A63"/>
    </sheetView>
  </sheetViews>
  <sheetFormatPr defaultColWidth="28.875" defaultRowHeight="16.5" x14ac:dyDescent="0.25"/>
  <cols>
    <col min="1" max="1" width="6.625" style="2" customWidth="1"/>
    <col min="2" max="2" width="28.875" style="3" customWidth="1"/>
    <col min="3" max="3" width="34.75" style="3" customWidth="1"/>
    <col min="4" max="4" width="6.375" style="4" bestFit="1" customWidth="1"/>
    <col min="5" max="5" width="10.5" style="4" customWidth="1"/>
    <col min="6" max="6" width="12.25" style="4" customWidth="1"/>
    <col min="7" max="7" width="12" style="4" bestFit="1" customWidth="1"/>
    <col min="8" max="8" width="15.5" style="4" bestFit="1" customWidth="1"/>
    <col min="9" max="9" width="20.875" style="5" customWidth="1"/>
    <col min="10" max="10" width="9.5" style="14" bestFit="1" customWidth="1"/>
    <col min="11" max="11" width="8.5" style="4" customWidth="1"/>
    <col min="12" max="12" width="27.5" style="5" customWidth="1"/>
    <col min="13" max="13" width="28.875" style="5"/>
    <col min="14" max="16384" width="28.875" style="1"/>
  </cols>
  <sheetData>
    <row r="1" spans="1:14" x14ac:dyDescent="0.25">
      <c r="A1" s="15" t="s">
        <v>0</v>
      </c>
      <c r="B1" s="16" t="s">
        <v>1</v>
      </c>
      <c r="C1" s="16" t="s">
        <v>2</v>
      </c>
      <c r="D1" s="17" t="s">
        <v>3</v>
      </c>
      <c r="E1" s="17" t="s">
        <v>4</v>
      </c>
      <c r="F1" s="17" t="s">
        <v>5</v>
      </c>
      <c r="G1" s="17" t="s">
        <v>159</v>
      </c>
      <c r="H1" s="17" t="s">
        <v>160</v>
      </c>
      <c r="I1" s="18" t="s">
        <v>6</v>
      </c>
      <c r="J1" s="19" t="s">
        <v>154</v>
      </c>
      <c r="K1" s="17" t="s">
        <v>7</v>
      </c>
      <c r="L1" s="18" t="s">
        <v>8</v>
      </c>
      <c r="M1" s="18" t="s">
        <v>9</v>
      </c>
      <c r="N1" s="47">
        <f ca="1">TODAY()</f>
        <v>43375</v>
      </c>
    </row>
    <row r="2" spans="1:14" ht="147.75" customHeight="1" x14ac:dyDescent="0.25">
      <c r="A2" s="8">
        <v>1</v>
      </c>
      <c r="B2" s="48" t="s">
        <v>124</v>
      </c>
      <c r="C2" s="9" t="s">
        <v>125</v>
      </c>
      <c r="D2" s="8" t="s">
        <v>126</v>
      </c>
      <c r="E2" s="8" t="s">
        <v>127</v>
      </c>
      <c r="F2" s="8" t="s">
        <v>128</v>
      </c>
      <c r="G2" s="7">
        <v>42552</v>
      </c>
      <c r="H2" s="7">
        <v>43434</v>
      </c>
      <c r="I2" s="6" t="s">
        <v>204</v>
      </c>
      <c r="J2" s="12" t="s">
        <v>161</v>
      </c>
      <c r="K2" s="8" t="s">
        <v>129</v>
      </c>
      <c r="L2" s="6" t="s">
        <v>317</v>
      </c>
      <c r="M2" s="11" t="s">
        <v>130</v>
      </c>
    </row>
    <row r="3" spans="1:14" ht="99.75" x14ac:dyDescent="0.25">
      <c r="A3" s="8">
        <v>2</v>
      </c>
      <c r="B3" s="44" t="s">
        <v>18</v>
      </c>
      <c r="C3" s="21"/>
      <c r="D3" s="8" t="s">
        <v>11</v>
      </c>
      <c r="E3" s="8" t="s">
        <v>12</v>
      </c>
      <c r="F3" s="8" t="s">
        <v>13</v>
      </c>
      <c r="G3" s="7" t="s">
        <v>168</v>
      </c>
      <c r="H3" s="7">
        <v>44155</v>
      </c>
      <c r="I3" s="6" t="s">
        <v>333</v>
      </c>
      <c r="J3" s="12" t="s">
        <v>156</v>
      </c>
      <c r="K3" s="8" t="s">
        <v>16</v>
      </c>
      <c r="L3" s="20" t="s">
        <v>334</v>
      </c>
      <c r="M3" s="11" t="s">
        <v>19</v>
      </c>
    </row>
    <row r="4" spans="1:14" ht="114" x14ac:dyDescent="0.25">
      <c r="A4" s="8">
        <v>3</v>
      </c>
      <c r="B4" s="48" t="s">
        <v>281</v>
      </c>
      <c r="C4" s="9"/>
      <c r="D4" s="12" t="s">
        <v>11</v>
      </c>
      <c r="E4" s="12" t="s">
        <v>12</v>
      </c>
      <c r="F4" s="8" t="s">
        <v>13</v>
      </c>
      <c r="G4" s="7">
        <v>43053</v>
      </c>
      <c r="H4" s="10">
        <v>43465</v>
      </c>
      <c r="I4" s="6" t="s">
        <v>280</v>
      </c>
      <c r="J4" s="12" t="s">
        <v>157</v>
      </c>
      <c r="K4" s="12" t="s">
        <v>39</v>
      </c>
      <c r="L4" s="6" t="s">
        <v>95</v>
      </c>
      <c r="M4" s="11" t="s">
        <v>96</v>
      </c>
    </row>
    <row r="5" spans="1:14" ht="57" x14ac:dyDescent="0.25">
      <c r="A5" s="8">
        <v>4</v>
      </c>
      <c r="B5" s="48" t="s">
        <v>105</v>
      </c>
      <c r="C5" s="9" t="s">
        <v>203</v>
      </c>
      <c r="D5" s="12" t="s">
        <v>99</v>
      </c>
      <c r="E5" s="12" t="s">
        <v>12</v>
      </c>
      <c r="F5" s="8" t="s">
        <v>13</v>
      </c>
      <c r="G5" s="7">
        <v>43101</v>
      </c>
      <c r="H5" s="7">
        <v>43465</v>
      </c>
      <c r="I5" s="6" t="s">
        <v>298</v>
      </c>
      <c r="J5" s="12" t="s">
        <v>157</v>
      </c>
      <c r="K5" s="12" t="s">
        <v>39</v>
      </c>
      <c r="L5" s="6" t="s">
        <v>104</v>
      </c>
      <c r="M5" s="11" t="s">
        <v>106</v>
      </c>
    </row>
    <row r="6" spans="1:14" ht="71.25" x14ac:dyDescent="0.25">
      <c r="A6" s="8">
        <v>5</v>
      </c>
      <c r="B6" s="48" t="s">
        <v>107</v>
      </c>
      <c r="C6" s="9" t="s">
        <v>205</v>
      </c>
      <c r="D6" s="25" t="s">
        <v>99</v>
      </c>
      <c r="E6" s="25" t="s">
        <v>21</v>
      </c>
      <c r="F6" s="25" t="s">
        <v>13</v>
      </c>
      <c r="G6" s="26">
        <v>43101</v>
      </c>
      <c r="H6" s="7">
        <v>43465</v>
      </c>
      <c r="I6" s="6" t="s">
        <v>140</v>
      </c>
      <c r="J6" s="12" t="s">
        <v>157</v>
      </c>
      <c r="K6" s="8" t="s">
        <v>30</v>
      </c>
      <c r="L6" s="6"/>
      <c r="M6" s="24" t="s">
        <v>108</v>
      </c>
    </row>
    <row r="7" spans="1:14" ht="42.75" x14ac:dyDescent="0.25">
      <c r="A7" s="8">
        <v>6</v>
      </c>
      <c r="B7" s="58" t="s">
        <v>121</v>
      </c>
      <c r="C7" s="27"/>
      <c r="D7" s="8" t="s">
        <v>99</v>
      </c>
      <c r="E7" s="8" t="s">
        <v>12</v>
      </c>
      <c r="F7" s="8"/>
      <c r="G7" s="8"/>
      <c r="H7" s="8" t="s">
        <v>14</v>
      </c>
      <c r="I7" s="6" t="s">
        <v>122</v>
      </c>
      <c r="J7" s="12" t="s">
        <v>158</v>
      </c>
      <c r="K7" s="8" t="s">
        <v>39</v>
      </c>
      <c r="L7" s="6"/>
      <c r="M7" s="11" t="s">
        <v>172</v>
      </c>
    </row>
    <row r="8" spans="1:14" ht="85.5" x14ac:dyDescent="0.25">
      <c r="A8" s="8">
        <v>7</v>
      </c>
      <c r="B8" s="48" t="s">
        <v>234</v>
      </c>
      <c r="C8" s="9"/>
      <c r="D8" s="8" t="s">
        <v>134</v>
      </c>
      <c r="E8" s="8" t="s">
        <v>135</v>
      </c>
      <c r="F8" s="8" t="s">
        <v>13</v>
      </c>
      <c r="G8" s="7" t="s">
        <v>169</v>
      </c>
      <c r="H8" s="8" t="s">
        <v>167</v>
      </c>
      <c r="I8" s="6" t="s">
        <v>336</v>
      </c>
      <c r="J8" s="12" t="s">
        <v>155</v>
      </c>
      <c r="K8" s="8" t="s">
        <v>136</v>
      </c>
      <c r="L8" s="6" t="s">
        <v>320</v>
      </c>
      <c r="M8" s="24" t="s">
        <v>139</v>
      </c>
    </row>
    <row r="9" spans="1:14" ht="242.25" customHeight="1" x14ac:dyDescent="0.25">
      <c r="A9" s="8">
        <v>8</v>
      </c>
      <c r="B9" s="44" t="s">
        <v>132</v>
      </c>
      <c r="C9" s="9" t="s">
        <v>335</v>
      </c>
      <c r="D9" s="8" t="s">
        <v>99</v>
      </c>
      <c r="E9" s="8" t="s">
        <v>12</v>
      </c>
      <c r="F9" s="8" t="s">
        <v>13</v>
      </c>
      <c r="G9" s="7">
        <v>43028</v>
      </c>
      <c r="H9" s="7">
        <v>43390</v>
      </c>
      <c r="I9" s="6" t="s">
        <v>209</v>
      </c>
      <c r="J9" s="12" t="s">
        <v>158</v>
      </c>
      <c r="K9" s="8" t="s">
        <v>39</v>
      </c>
      <c r="L9" s="6" t="s">
        <v>123</v>
      </c>
      <c r="M9" s="11" t="s">
        <v>173</v>
      </c>
    </row>
    <row r="10" spans="1:14" ht="128.25" x14ac:dyDescent="0.25">
      <c r="A10" s="8">
        <v>9</v>
      </c>
      <c r="B10" s="58" t="s">
        <v>115</v>
      </c>
      <c r="C10" s="56" t="s">
        <v>242</v>
      </c>
      <c r="D10" s="8" t="s">
        <v>99</v>
      </c>
      <c r="E10" s="8" t="s">
        <v>12</v>
      </c>
      <c r="F10" s="8"/>
      <c r="G10" s="8" t="s">
        <v>241</v>
      </c>
      <c r="H10" s="7" t="s">
        <v>14</v>
      </c>
      <c r="I10" s="6" t="s">
        <v>116</v>
      </c>
      <c r="J10" s="12" t="s">
        <v>157</v>
      </c>
      <c r="K10" s="8" t="s">
        <v>39</v>
      </c>
      <c r="L10" s="6" t="s">
        <v>95</v>
      </c>
      <c r="M10" s="11" t="s">
        <v>117</v>
      </c>
    </row>
    <row r="11" spans="1:14" ht="199.5" x14ac:dyDescent="0.25">
      <c r="A11" s="8">
        <v>10</v>
      </c>
      <c r="B11" s="48" t="s">
        <v>239</v>
      </c>
      <c r="C11" s="9" t="s">
        <v>299</v>
      </c>
      <c r="D11" s="25" t="s">
        <v>99</v>
      </c>
      <c r="E11" s="12" t="s">
        <v>103</v>
      </c>
      <c r="F11" s="25" t="s">
        <v>13</v>
      </c>
      <c r="G11" s="26">
        <v>43101</v>
      </c>
      <c r="H11" s="7">
        <v>43465</v>
      </c>
      <c r="I11" s="6" t="s">
        <v>140</v>
      </c>
      <c r="J11" s="12" t="s">
        <v>157</v>
      </c>
      <c r="K11" s="8" t="s">
        <v>30</v>
      </c>
      <c r="L11" s="6" t="s">
        <v>202</v>
      </c>
      <c r="M11" s="45" t="s">
        <v>201</v>
      </c>
    </row>
    <row r="12" spans="1:14" ht="57" x14ac:dyDescent="0.25">
      <c r="A12" s="8">
        <v>11</v>
      </c>
      <c r="B12" s="48" t="s">
        <v>310</v>
      </c>
      <c r="C12" s="9" t="s">
        <v>109</v>
      </c>
      <c r="D12" s="25" t="s">
        <v>99</v>
      </c>
      <c r="E12" s="25" t="s">
        <v>21</v>
      </c>
      <c r="F12" s="25" t="s">
        <v>13</v>
      </c>
      <c r="G12" s="7">
        <v>43101</v>
      </c>
      <c r="H12" s="7">
        <v>43465</v>
      </c>
      <c r="I12" s="6" t="s">
        <v>140</v>
      </c>
      <c r="J12" s="12" t="s">
        <v>157</v>
      </c>
      <c r="K12" s="8" t="s">
        <v>30</v>
      </c>
      <c r="L12" s="6"/>
      <c r="M12" s="45" t="s">
        <v>110</v>
      </c>
    </row>
    <row r="13" spans="1:14" ht="71.25" x14ac:dyDescent="0.25">
      <c r="A13" s="8">
        <v>12</v>
      </c>
      <c r="B13" s="48" t="s">
        <v>247</v>
      </c>
      <c r="C13" s="9" t="s">
        <v>111</v>
      </c>
      <c r="D13" s="25" t="s">
        <v>99</v>
      </c>
      <c r="E13" s="25" t="s">
        <v>21</v>
      </c>
      <c r="F13" s="25" t="s">
        <v>13</v>
      </c>
      <c r="G13" s="7">
        <v>43101</v>
      </c>
      <c r="H13" s="7">
        <v>43465</v>
      </c>
      <c r="I13" s="6" t="s">
        <v>140</v>
      </c>
      <c r="J13" s="12" t="s">
        <v>157</v>
      </c>
      <c r="K13" s="8" t="s">
        <v>30</v>
      </c>
      <c r="L13" s="6"/>
      <c r="M13" s="45" t="s">
        <v>112</v>
      </c>
    </row>
    <row r="14" spans="1:14" ht="85.5" x14ac:dyDescent="0.25">
      <c r="A14" s="8">
        <v>13</v>
      </c>
      <c r="B14" s="48" t="s">
        <v>248</v>
      </c>
      <c r="C14" s="9" t="s">
        <v>113</v>
      </c>
      <c r="D14" s="25" t="s">
        <v>99</v>
      </c>
      <c r="E14" s="25" t="s">
        <v>21</v>
      </c>
      <c r="F14" s="25" t="s">
        <v>13</v>
      </c>
      <c r="G14" s="7">
        <v>43101</v>
      </c>
      <c r="H14" s="7">
        <v>43465</v>
      </c>
      <c r="I14" s="6" t="s">
        <v>140</v>
      </c>
      <c r="J14" s="12" t="s">
        <v>157</v>
      </c>
      <c r="K14" s="8" t="s">
        <v>30</v>
      </c>
      <c r="L14" s="6"/>
      <c r="M14" s="24" t="s">
        <v>114</v>
      </c>
    </row>
    <row r="15" spans="1:14" ht="85.5" x14ac:dyDescent="0.25">
      <c r="A15" s="8">
        <v>14</v>
      </c>
      <c r="B15" s="48" t="s">
        <v>300</v>
      </c>
      <c r="C15" s="9" t="s">
        <v>301</v>
      </c>
      <c r="D15" s="25" t="s">
        <v>302</v>
      </c>
      <c r="E15" s="25" t="s">
        <v>303</v>
      </c>
      <c r="F15" s="25" t="s">
        <v>304</v>
      </c>
      <c r="G15" s="7">
        <v>43101</v>
      </c>
      <c r="H15" s="7">
        <v>43465</v>
      </c>
      <c r="I15" s="6" t="s">
        <v>305</v>
      </c>
      <c r="J15" s="12" t="s">
        <v>306</v>
      </c>
      <c r="K15" s="8" t="s">
        <v>307</v>
      </c>
      <c r="L15" s="6" t="s">
        <v>308</v>
      </c>
      <c r="M15" s="45" t="s">
        <v>309</v>
      </c>
    </row>
    <row r="16" spans="1:14" ht="85.5" x14ac:dyDescent="0.25">
      <c r="A16" s="8">
        <v>15</v>
      </c>
      <c r="B16" s="44" t="s">
        <v>295</v>
      </c>
      <c r="C16" s="9" t="s">
        <v>243</v>
      </c>
      <c r="D16" s="8" t="s">
        <v>99</v>
      </c>
      <c r="E16" s="8" t="s">
        <v>12</v>
      </c>
      <c r="F16" s="8"/>
      <c r="G16" s="7">
        <v>42370</v>
      </c>
      <c r="H16" s="7" t="s">
        <v>14</v>
      </c>
      <c r="I16" s="6" t="s">
        <v>120</v>
      </c>
      <c r="J16" s="12" t="s">
        <v>157</v>
      </c>
      <c r="K16" s="8" t="s">
        <v>39</v>
      </c>
      <c r="L16" s="6"/>
      <c r="M16" s="45" t="s">
        <v>244</v>
      </c>
    </row>
    <row r="17" spans="1:14" ht="71.25" x14ac:dyDescent="0.25">
      <c r="A17" s="8">
        <v>16</v>
      </c>
      <c r="B17" s="44" t="s">
        <v>97</v>
      </c>
      <c r="C17" s="9" t="s">
        <v>98</v>
      </c>
      <c r="D17" s="8" t="s">
        <v>99</v>
      </c>
      <c r="E17" s="8" t="s">
        <v>12</v>
      </c>
      <c r="F17" s="8" t="s">
        <v>13</v>
      </c>
      <c r="G17" s="7">
        <v>42675</v>
      </c>
      <c r="H17" s="10">
        <v>43404</v>
      </c>
      <c r="I17" s="6" t="s">
        <v>331</v>
      </c>
      <c r="J17" s="12" t="s">
        <v>156</v>
      </c>
      <c r="K17" s="8" t="s">
        <v>16</v>
      </c>
      <c r="L17" s="6"/>
      <c r="M17" s="11" t="s">
        <v>100</v>
      </c>
    </row>
    <row r="18" spans="1:14" ht="85.5" x14ac:dyDescent="0.25">
      <c r="A18" s="8">
        <v>17</v>
      </c>
      <c r="B18" s="58" t="s">
        <v>118</v>
      </c>
      <c r="C18" s="56" t="s">
        <v>240</v>
      </c>
      <c r="D18" s="8" t="s">
        <v>99</v>
      </c>
      <c r="E18" s="8" t="s">
        <v>12</v>
      </c>
      <c r="F18" s="46" t="s">
        <v>13</v>
      </c>
      <c r="G18" s="8" t="s">
        <v>241</v>
      </c>
      <c r="H18" s="8" t="s">
        <v>14</v>
      </c>
      <c r="I18" s="6" t="s">
        <v>116</v>
      </c>
      <c r="J18" s="12" t="s">
        <v>157</v>
      </c>
      <c r="K18" s="8" t="s">
        <v>39</v>
      </c>
      <c r="L18" s="6"/>
      <c r="M18" s="11" t="s">
        <v>119</v>
      </c>
    </row>
    <row r="19" spans="1:14" ht="142.5" x14ac:dyDescent="0.25">
      <c r="A19" s="8">
        <v>18</v>
      </c>
      <c r="B19" s="48" t="s">
        <v>233</v>
      </c>
      <c r="C19" s="9" t="s">
        <v>32</v>
      </c>
      <c r="D19" s="8" t="s">
        <v>20</v>
      </c>
      <c r="E19" s="8" t="s">
        <v>21</v>
      </c>
      <c r="F19" s="8" t="s">
        <v>13</v>
      </c>
      <c r="G19" s="8"/>
      <c r="H19" s="8" t="s">
        <v>26</v>
      </c>
      <c r="I19" s="6" t="s">
        <v>143</v>
      </c>
      <c r="J19" s="12" t="s">
        <v>157</v>
      </c>
      <c r="K19" s="8" t="s">
        <v>30</v>
      </c>
      <c r="L19" s="13" t="s">
        <v>144</v>
      </c>
      <c r="M19" s="11" t="s">
        <v>33</v>
      </c>
    </row>
    <row r="20" spans="1:14" ht="42.75" x14ac:dyDescent="0.25">
      <c r="A20" s="8">
        <v>19</v>
      </c>
      <c r="B20" s="44" t="s">
        <v>212</v>
      </c>
      <c r="C20" s="27"/>
      <c r="D20" s="8" t="s">
        <v>11</v>
      </c>
      <c r="E20" s="8" t="s">
        <v>12</v>
      </c>
      <c r="F20" s="8"/>
      <c r="G20" s="8"/>
      <c r="H20" s="8" t="s">
        <v>14</v>
      </c>
      <c r="I20" s="6" t="s">
        <v>25</v>
      </c>
      <c r="J20" s="12"/>
      <c r="K20" s="8" t="s">
        <v>16</v>
      </c>
      <c r="L20" s="6"/>
      <c r="M20" s="11" t="s">
        <v>142</v>
      </c>
    </row>
    <row r="21" spans="1:14" ht="171" x14ac:dyDescent="0.25">
      <c r="A21" s="8">
        <v>20</v>
      </c>
      <c r="B21" s="48" t="s">
        <v>207</v>
      </c>
      <c r="C21" s="50" t="s">
        <v>206</v>
      </c>
      <c r="D21" s="46" t="s">
        <v>99</v>
      </c>
      <c r="E21" s="25" t="s">
        <v>12</v>
      </c>
      <c r="F21" s="46" t="s">
        <v>13</v>
      </c>
      <c r="G21" s="7">
        <v>43027</v>
      </c>
      <c r="H21" s="7">
        <v>43391</v>
      </c>
      <c r="I21" s="6" t="s">
        <v>210</v>
      </c>
      <c r="J21" s="12" t="s">
        <v>174</v>
      </c>
      <c r="K21" s="8" t="s">
        <v>175</v>
      </c>
      <c r="L21" s="28"/>
      <c r="M21" s="57" t="s">
        <v>131</v>
      </c>
      <c r="N21"/>
    </row>
    <row r="22" spans="1:14" ht="42.75" x14ac:dyDescent="0.25">
      <c r="A22" s="8">
        <v>21</v>
      </c>
      <c r="B22" s="48" t="s">
        <v>223</v>
      </c>
      <c r="C22" s="9"/>
      <c r="D22" s="8" t="s">
        <v>20</v>
      </c>
      <c r="E22" s="8" t="s">
        <v>21</v>
      </c>
      <c r="F22" s="8" t="s">
        <v>13</v>
      </c>
      <c r="G22" s="8">
        <v>2012</v>
      </c>
      <c r="H22" s="8" t="s">
        <v>141</v>
      </c>
      <c r="I22" s="6" t="s">
        <v>29</v>
      </c>
      <c r="J22" s="12" t="s">
        <v>157</v>
      </c>
      <c r="K22" s="8" t="s">
        <v>30</v>
      </c>
      <c r="L22" s="6" t="s">
        <v>31</v>
      </c>
      <c r="M22" s="22" t="s">
        <v>162</v>
      </c>
    </row>
    <row r="23" spans="1:14" ht="28.5" x14ac:dyDescent="0.25">
      <c r="A23" s="8">
        <v>22</v>
      </c>
      <c r="B23" s="44" t="s">
        <v>68</v>
      </c>
      <c r="C23" s="21"/>
      <c r="D23" s="8" t="s">
        <v>11</v>
      </c>
      <c r="E23" s="8" t="s">
        <v>36</v>
      </c>
      <c r="F23" s="8"/>
      <c r="G23" s="8"/>
      <c r="H23" s="7" t="s">
        <v>37</v>
      </c>
      <c r="I23" s="6" t="s">
        <v>64</v>
      </c>
      <c r="J23" s="12" t="s">
        <v>157</v>
      </c>
      <c r="K23" s="8" t="s">
        <v>39</v>
      </c>
      <c r="L23" s="6"/>
      <c r="M23" s="11" t="s">
        <v>69</v>
      </c>
    </row>
    <row r="24" spans="1:14" ht="28.5" x14ac:dyDescent="0.25">
      <c r="A24" s="8">
        <v>23</v>
      </c>
      <c r="B24" s="48" t="s">
        <v>60</v>
      </c>
      <c r="C24" s="9" t="s">
        <v>61</v>
      </c>
      <c r="D24" s="8" t="s">
        <v>20</v>
      </c>
      <c r="E24" s="8" t="s">
        <v>53</v>
      </c>
      <c r="F24" s="8" t="s">
        <v>43</v>
      </c>
      <c r="G24" s="8"/>
      <c r="H24" s="8" t="s">
        <v>44</v>
      </c>
      <c r="I24" s="6" t="s">
        <v>58</v>
      </c>
      <c r="J24" s="12" t="s">
        <v>157</v>
      </c>
      <c r="K24" s="8" t="s">
        <v>30</v>
      </c>
      <c r="L24" s="6"/>
      <c r="M24" s="22" t="s">
        <v>145</v>
      </c>
    </row>
    <row r="25" spans="1:14" ht="42.75" x14ac:dyDescent="0.25">
      <c r="A25" s="8">
        <v>24</v>
      </c>
      <c r="B25" s="48" t="s">
        <v>56</v>
      </c>
      <c r="C25" s="9" t="s">
        <v>57</v>
      </c>
      <c r="D25" s="8" t="s">
        <v>20</v>
      </c>
      <c r="E25" s="8" t="s">
        <v>21</v>
      </c>
      <c r="F25" s="8" t="s">
        <v>43</v>
      </c>
      <c r="G25" s="8"/>
      <c r="H25" s="8" t="s">
        <v>44</v>
      </c>
      <c r="I25" s="6" t="s">
        <v>58</v>
      </c>
      <c r="J25" s="12" t="s">
        <v>157</v>
      </c>
      <c r="K25" s="8" t="s">
        <v>30</v>
      </c>
      <c r="L25" s="6"/>
      <c r="M25" s="11" t="s">
        <v>59</v>
      </c>
    </row>
    <row r="26" spans="1:14" ht="99.75" x14ac:dyDescent="0.25">
      <c r="A26" s="8">
        <v>25</v>
      </c>
      <c r="B26" s="48" t="s">
        <v>41</v>
      </c>
      <c r="C26" s="9" t="s">
        <v>42</v>
      </c>
      <c r="D26" s="8" t="s">
        <v>20</v>
      </c>
      <c r="E26" s="8" t="s">
        <v>21</v>
      </c>
      <c r="F26" s="8" t="s">
        <v>43</v>
      </c>
      <c r="G26" s="8"/>
      <c r="H26" s="8" t="s">
        <v>44</v>
      </c>
      <c r="I26" s="6" t="s">
        <v>45</v>
      </c>
      <c r="J26" s="12" t="s">
        <v>157</v>
      </c>
      <c r="K26" s="8" t="s">
        <v>30</v>
      </c>
      <c r="L26" s="6"/>
      <c r="M26" s="11" t="s">
        <v>46</v>
      </c>
    </row>
    <row r="27" spans="1:14" ht="42.75" x14ac:dyDescent="0.25">
      <c r="A27" s="8">
        <v>26</v>
      </c>
      <c r="B27" s="48" t="s">
        <v>213</v>
      </c>
      <c r="C27" s="9" t="s">
        <v>47</v>
      </c>
      <c r="D27" s="8" t="s">
        <v>20</v>
      </c>
      <c r="E27" s="12" t="s">
        <v>48</v>
      </c>
      <c r="F27" s="8" t="s">
        <v>43</v>
      </c>
      <c r="G27" s="8"/>
      <c r="H27" s="8" t="s">
        <v>44</v>
      </c>
      <c r="I27" s="6" t="s">
        <v>49</v>
      </c>
      <c r="J27" s="12" t="s">
        <v>157</v>
      </c>
      <c r="K27" s="8" t="s">
        <v>30</v>
      </c>
      <c r="L27" s="6"/>
      <c r="M27" s="11" t="s">
        <v>50</v>
      </c>
    </row>
    <row r="28" spans="1:14" ht="199.5" x14ac:dyDescent="0.25">
      <c r="A28" s="8">
        <v>27</v>
      </c>
      <c r="B28" s="44" t="s">
        <v>62</v>
      </c>
      <c r="C28" s="9" t="s">
        <v>63</v>
      </c>
      <c r="D28" s="8" t="s">
        <v>11</v>
      </c>
      <c r="E28" s="8" t="s">
        <v>36</v>
      </c>
      <c r="F28" s="8" t="s">
        <v>43</v>
      </c>
      <c r="G28" s="8"/>
      <c r="H28" s="7" t="s">
        <v>37</v>
      </c>
      <c r="I28" s="6" t="s">
        <v>64</v>
      </c>
      <c r="J28" s="12" t="s">
        <v>157</v>
      </c>
      <c r="K28" s="8" t="s">
        <v>39</v>
      </c>
      <c r="L28" s="6" t="s">
        <v>65</v>
      </c>
      <c r="M28" s="11" t="s">
        <v>66</v>
      </c>
    </row>
    <row r="29" spans="1:14" ht="28.5" x14ac:dyDescent="0.25">
      <c r="A29" s="8">
        <v>28</v>
      </c>
      <c r="B29" s="44" t="s">
        <v>287</v>
      </c>
      <c r="C29" s="27"/>
      <c r="D29" s="8" t="s">
        <v>11</v>
      </c>
      <c r="E29" s="8" t="s">
        <v>12</v>
      </c>
      <c r="F29" s="8"/>
      <c r="G29" s="8"/>
      <c r="H29" s="8" t="s">
        <v>14</v>
      </c>
      <c r="I29" s="6" t="s">
        <v>27</v>
      </c>
      <c r="J29" s="12"/>
      <c r="K29" s="8" t="s">
        <v>16</v>
      </c>
      <c r="L29" s="6" t="s">
        <v>170</v>
      </c>
      <c r="M29" s="11" t="s">
        <v>28</v>
      </c>
    </row>
    <row r="30" spans="1:14" ht="14.25" x14ac:dyDescent="0.25">
      <c r="A30" s="8">
        <v>29</v>
      </c>
      <c r="B30" s="44" t="s">
        <v>214</v>
      </c>
      <c r="C30" s="27"/>
      <c r="D30" s="8" t="s">
        <v>11</v>
      </c>
      <c r="E30" s="8" t="s">
        <v>12</v>
      </c>
      <c r="F30" s="8"/>
      <c r="G30" s="8"/>
      <c r="H30" s="7" t="s">
        <v>37</v>
      </c>
      <c r="I30" s="6" t="s">
        <v>64</v>
      </c>
      <c r="J30" s="12" t="s">
        <v>157</v>
      </c>
      <c r="K30" s="8" t="s">
        <v>39</v>
      </c>
      <c r="L30" s="6"/>
      <c r="M30" s="11" t="s">
        <v>73</v>
      </c>
    </row>
    <row r="31" spans="1:14" ht="14.25" x14ac:dyDescent="0.25">
      <c r="A31" s="8">
        <v>30</v>
      </c>
      <c r="B31" s="44" t="s">
        <v>10</v>
      </c>
      <c r="C31" s="21"/>
      <c r="D31" s="8" t="s">
        <v>11</v>
      </c>
      <c r="E31" s="8" t="s">
        <v>12</v>
      </c>
      <c r="F31" s="8" t="s">
        <v>13</v>
      </c>
      <c r="G31" s="8"/>
      <c r="H31" s="7" t="s">
        <v>14</v>
      </c>
      <c r="I31" s="6" t="s">
        <v>15</v>
      </c>
      <c r="J31" s="12"/>
      <c r="K31" s="8" t="s">
        <v>16</v>
      </c>
      <c r="L31" s="6"/>
      <c r="M31" s="11" t="s">
        <v>17</v>
      </c>
    </row>
    <row r="32" spans="1:14" ht="42.75" x14ac:dyDescent="0.25">
      <c r="A32" s="8">
        <v>31</v>
      </c>
      <c r="B32" s="48" t="s">
        <v>51</v>
      </c>
      <c r="C32" s="9" t="s">
        <v>52</v>
      </c>
      <c r="D32" s="8" t="s">
        <v>20</v>
      </c>
      <c r="E32" s="8" t="s">
        <v>53</v>
      </c>
      <c r="F32" s="8" t="s">
        <v>43</v>
      </c>
      <c r="G32" s="8"/>
      <c r="H32" s="8" t="s">
        <v>44</v>
      </c>
      <c r="I32" s="6" t="s">
        <v>54</v>
      </c>
      <c r="J32" s="12" t="s">
        <v>157</v>
      </c>
      <c r="K32" s="8" t="s">
        <v>30</v>
      </c>
      <c r="L32" s="6"/>
      <c r="M32" s="11" t="s">
        <v>55</v>
      </c>
    </row>
    <row r="33" spans="1:14" ht="57" x14ac:dyDescent="0.25">
      <c r="A33" s="8">
        <v>32</v>
      </c>
      <c r="B33" s="48" t="s">
        <v>74</v>
      </c>
      <c r="C33" s="9" t="s">
        <v>75</v>
      </c>
      <c r="D33" s="8" t="s">
        <v>20</v>
      </c>
      <c r="E33" s="8" t="s">
        <v>21</v>
      </c>
      <c r="F33" s="8" t="s">
        <v>43</v>
      </c>
      <c r="G33" s="8"/>
      <c r="H33" s="8" t="s">
        <v>44</v>
      </c>
      <c r="I33" s="6" t="s">
        <v>76</v>
      </c>
      <c r="J33" s="12" t="s">
        <v>157</v>
      </c>
      <c r="K33" s="8" t="s">
        <v>30</v>
      </c>
      <c r="L33" s="6"/>
      <c r="M33" s="11" t="s">
        <v>77</v>
      </c>
    </row>
    <row r="34" spans="1:14" ht="14.25" x14ac:dyDescent="0.25">
      <c r="A34" s="8">
        <v>33</v>
      </c>
      <c r="B34" s="44" t="s">
        <v>235</v>
      </c>
      <c r="C34" s="21"/>
      <c r="D34" s="8" t="s">
        <v>11</v>
      </c>
      <c r="E34" s="8" t="s">
        <v>36</v>
      </c>
      <c r="F34" s="8"/>
      <c r="G34" s="8"/>
      <c r="H34" s="7" t="s">
        <v>67</v>
      </c>
      <c r="I34" s="6" t="s">
        <v>64</v>
      </c>
      <c r="J34" s="12" t="s">
        <v>157</v>
      </c>
      <c r="K34" s="8" t="s">
        <v>39</v>
      </c>
      <c r="L34" s="6"/>
      <c r="M34" s="22" t="s">
        <v>146</v>
      </c>
    </row>
    <row r="35" spans="1:14" ht="14.25" x14ac:dyDescent="0.25">
      <c r="A35" s="8">
        <v>34</v>
      </c>
      <c r="B35" s="44" t="s">
        <v>70</v>
      </c>
      <c r="C35" s="21"/>
      <c r="D35" s="8" t="s">
        <v>11</v>
      </c>
      <c r="E35" s="8" t="s">
        <v>36</v>
      </c>
      <c r="F35" s="8"/>
      <c r="G35" s="8"/>
      <c r="H35" s="7" t="s">
        <v>37</v>
      </c>
      <c r="I35" s="6" t="s">
        <v>64</v>
      </c>
      <c r="J35" s="12" t="s">
        <v>157</v>
      </c>
      <c r="K35" s="8" t="s">
        <v>39</v>
      </c>
      <c r="L35" s="6"/>
      <c r="M35" s="11" t="s">
        <v>71</v>
      </c>
    </row>
    <row r="36" spans="1:14" ht="142.5" x14ac:dyDescent="0.25">
      <c r="A36" s="8">
        <v>35</v>
      </c>
      <c r="B36" s="48" t="s">
        <v>283</v>
      </c>
      <c r="C36" s="23"/>
      <c r="D36" s="8" t="s">
        <v>11</v>
      </c>
      <c r="E36" s="8" t="s">
        <v>12</v>
      </c>
      <c r="F36" s="8" t="s">
        <v>13</v>
      </c>
      <c r="G36" s="7">
        <v>42668</v>
      </c>
      <c r="H36" s="7" t="s">
        <v>14</v>
      </c>
      <c r="I36" s="6" t="s">
        <v>282</v>
      </c>
      <c r="J36" s="12" t="s">
        <v>157</v>
      </c>
      <c r="K36" s="8" t="s">
        <v>39</v>
      </c>
      <c r="L36" s="6" t="s">
        <v>133</v>
      </c>
      <c r="M36" s="11" t="s">
        <v>94</v>
      </c>
    </row>
    <row r="37" spans="1:14" ht="28.5" x14ac:dyDescent="0.25">
      <c r="A37" s="8">
        <v>36</v>
      </c>
      <c r="B37" s="48" t="s">
        <v>224</v>
      </c>
      <c r="C37" s="9"/>
      <c r="D37" s="8" t="s">
        <v>134</v>
      </c>
      <c r="E37" s="8" t="s">
        <v>135</v>
      </c>
      <c r="F37" s="8" t="s">
        <v>13</v>
      </c>
      <c r="G37" s="7">
        <v>43252</v>
      </c>
      <c r="H37" s="7">
        <v>43982</v>
      </c>
      <c r="I37" s="6" t="s">
        <v>332</v>
      </c>
      <c r="J37" s="12"/>
      <c r="K37" s="8" t="s">
        <v>136</v>
      </c>
      <c r="L37" s="6" t="s">
        <v>138</v>
      </c>
      <c r="M37" s="24" t="s">
        <v>137</v>
      </c>
    </row>
    <row r="38" spans="1:14" ht="156.75" x14ac:dyDescent="0.25">
      <c r="A38" s="8">
        <v>37</v>
      </c>
      <c r="B38" s="48" t="s">
        <v>22</v>
      </c>
      <c r="C38" s="9" t="s">
        <v>23</v>
      </c>
      <c r="D38" s="8" t="s">
        <v>20</v>
      </c>
      <c r="E38" s="8" t="s">
        <v>12</v>
      </c>
      <c r="F38" s="8" t="s">
        <v>13</v>
      </c>
      <c r="G38" s="8"/>
      <c r="H38" s="9" t="s">
        <v>319</v>
      </c>
      <c r="I38" s="6" t="s">
        <v>318</v>
      </c>
      <c r="J38" s="12" t="s">
        <v>156</v>
      </c>
      <c r="K38" s="8" t="s">
        <v>16</v>
      </c>
      <c r="L38" s="6"/>
      <c r="M38" s="11" t="s">
        <v>24</v>
      </c>
    </row>
    <row r="39" spans="1:14" ht="28.5" x14ac:dyDescent="0.25">
      <c r="A39" s="8">
        <v>38</v>
      </c>
      <c r="B39" s="44" t="s">
        <v>72</v>
      </c>
      <c r="C39" s="21"/>
      <c r="D39" s="8" t="s">
        <v>11</v>
      </c>
      <c r="E39" s="8" t="s">
        <v>36</v>
      </c>
      <c r="F39" s="8"/>
      <c r="G39" s="8"/>
      <c r="H39" s="7" t="s">
        <v>37</v>
      </c>
      <c r="I39" s="6" t="s">
        <v>64</v>
      </c>
      <c r="J39" s="12" t="s">
        <v>157</v>
      </c>
      <c r="K39" s="8" t="s">
        <v>39</v>
      </c>
      <c r="L39" s="6"/>
      <c r="M39" s="22" t="s">
        <v>147</v>
      </c>
    </row>
    <row r="40" spans="1:14" ht="14.25" x14ac:dyDescent="0.25">
      <c r="A40" s="8">
        <v>39</v>
      </c>
      <c r="B40" s="44" t="s">
        <v>82</v>
      </c>
      <c r="C40" s="21"/>
      <c r="D40" s="8" t="s">
        <v>11</v>
      </c>
      <c r="E40" s="8" t="s">
        <v>12</v>
      </c>
      <c r="F40" s="8"/>
      <c r="G40" s="8"/>
      <c r="H40" s="7" t="s">
        <v>37</v>
      </c>
      <c r="I40" s="6" t="s">
        <v>83</v>
      </c>
      <c r="J40" s="12" t="s">
        <v>157</v>
      </c>
      <c r="K40" s="8" t="s">
        <v>39</v>
      </c>
      <c r="L40" s="11"/>
      <c r="M40" s="11" t="s">
        <v>84</v>
      </c>
    </row>
    <row r="41" spans="1:14" ht="185.25" x14ac:dyDescent="0.25">
      <c r="A41" s="8">
        <v>40</v>
      </c>
      <c r="B41" s="44" t="s">
        <v>34</v>
      </c>
      <c r="C41" s="9" t="s">
        <v>35</v>
      </c>
      <c r="D41" s="8" t="s">
        <v>11</v>
      </c>
      <c r="E41" s="8" t="s">
        <v>36</v>
      </c>
      <c r="F41" s="8"/>
      <c r="G41" s="8"/>
      <c r="H41" s="7" t="s">
        <v>37</v>
      </c>
      <c r="I41" s="6" t="s">
        <v>38</v>
      </c>
      <c r="J41" s="12" t="s">
        <v>157</v>
      </c>
      <c r="K41" s="8" t="s">
        <v>39</v>
      </c>
      <c r="L41" s="6"/>
      <c r="M41" s="11" t="s">
        <v>40</v>
      </c>
    </row>
    <row r="42" spans="1:14" ht="228" x14ac:dyDescent="0.25">
      <c r="A42" s="8">
        <v>41</v>
      </c>
      <c r="B42" s="48" t="s">
        <v>90</v>
      </c>
      <c r="C42" s="9" t="s">
        <v>91</v>
      </c>
      <c r="D42" s="8" t="s">
        <v>20</v>
      </c>
      <c r="E42" s="8" t="s">
        <v>21</v>
      </c>
      <c r="F42" s="8" t="s">
        <v>43</v>
      </c>
      <c r="G42" s="8"/>
      <c r="H42" s="8" t="s">
        <v>44</v>
      </c>
      <c r="I42" s="6" t="s">
        <v>92</v>
      </c>
      <c r="J42" s="12" t="s">
        <v>157</v>
      </c>
      <c r="K42" s="8" t="s">
        <v>30</v>
      </c>
      <c r="L42" s="6"/>
      <c r="M42" s="11" t="s">
        <v>93</v>
      </c>
    </row>
    <row r="43" spans="1:14" ht="14.25" x14ac:dyDescent="0.25">
      <c r="A43" s="8">
        <v>42</v>
      </c>
      <c r="B43" s="44" t="s">
        <v>85</v>
      </c>
      <c r="C43" s="21"/>
      <c r="D43" s="8" t="s">
        <v>11</v>
      </c>
      <c r="E43" s="8" t="s">
        <v>36</v>
      </c>
      <c r="F43" s="8"/>
      <c r="G43" s="8"/>
      <c r="H43" s="7" t="s">
        <v>37</v>
      </c>
      <c r="I43" s="6" t="s">
        <v>86</v>
      </c>
      <c r="J43" s="12" t="s">
        <v>157</v>
      </c>
      <c r="K43" s="8" t="s">
        <v>39</v>
      </c>
      <c r="L43" s="6"/>
      <c r="M43" s="11" t="s">
        <v>87</v>
      </c>
    </row>
    <row r="44" spans="1:14" ht="14.25" x14ac:dyDescent="0.25">
      <c r="A44" s="8">
        <v>43</v>
      </c>
      <c r="B44" s="44" t="s">
        <v>88</v>
      </c>
      <c r="C44" s="21"/>
      <c r="D44" s="8" t="s">
        <v>11</v>
      </c>
      <c r="E44" s="8" t="s">
        <v>36</v>
      </c>
      <c r="F44" s="8"/>
      <c r="G44" s="8"/>
      <c r="H44" s="7" t="s">
        <v>37</v>
      </c>
      <c r="I44" s="6" t="s">
        <v>86</v>
      </c>
      <c r="J44" s="12" t="s">
        <v>157</v>
      </c>
      <c r="K44" s="8" t="s">
        <v>39</v>
      </c>
      <c r="L44" s="6"/>
      <c r="M44" s="11" t="s">
        <v>89</v>
      </c>
    </row>
    <row r="45" spans="1:14" ht="42.75" x14ac:dyDescent="0.25">
      <c r="A45" s="8">
        <v>44</v>
      </c>
      <c r="B45" s="48" t="s">
        <v>101</v>
      </c>
      <c r="C45" s="21"/>
      <c r="D45" s="8" t="s">
        <v>99</v>
      </c>
      <c r="E45" s="8" t="s">
        <v>12</v>
      </c>
      <c r="F45" s="8" t="s">
        <v>13</v>
      </c>
      <c r="G45" s="8"/>
      <c r="H45" s="7" t="s">
        <v>165</v>
      </c>
      <c r="I45" s="6" t="s">
        <v>163</v>
      </c>
      <c r="J45" s="12" t="s">
        <v>156</v>
      </c>
      <c r="K45" s="8" t="s">
        <v>16</v>
      </c>
      <c r="L45" s="6" t="s">
        <v>164</v>
      </c>
      <c r="M45" s="11" t="s">
        <v>102</v>
      </c>
    </row>
    <row r="46" spans="1:14" customFormat="1" ht="142.5" x14ac:dyDescent="0.25">
      <c r="A46" s="8">
        <v>45</v>
      </c>
      <c r="B46" s="48" t="s">
        <v>148</v>
      </c>
      <c r="C46" s="9" t="s">
        <v>149</v>
      </c>
      <c r="D46" s="8" t="s">
        <v>150</v>
      </c>
      <c r="E46" s="8" t="s">
        <v>151</v>
      </c>
      <c r="F46" s="8" t="s">
        <v>13</v>
      </c>
      <c r="G46" s="7">
        <v>42898</v>
      </c>
      <c r="H46" s="8" t="s">
        <v>171</v>
      </c>
      <c r="I46" s="6" t="s">
        <v>152</v>
      </c>
      <c r="J46" s="12" t="s">
        <v>156</v>
      </c>
      <c r="K46" s="8" t="s">
        <v>166</v>
      </c>
      <c r="L46" s="6"/>
      <c r="M46" s="22" t="s">
        <v>153</v>
      </c>
      <c r="N46" s="1"/>
    </row>
    <row r="47" spans="1:14" ht="85.5" x14ac:dyDescent="0.25">
      <c r="A47" s="8">
        <v>46</v>
      </c>
      <c r="B47" s="48" t="s">
        <v>78</v>
      </c>
      <c r="C47" s="9" t="s">
        <v>79</v>
      </c>
      <c r="D47" s="8" t="s">
        <v>20</v>
      </c>
      <c r="E47" s="8" t="s">
        <v>53</v>
      </c>
      <c r="F47" s="8" t="s">
        <v>43</v>
      </c>
      <c r="G47" s="8"/>
      <c r="H47" s="8" t="s">
        <v>44</v>
      </c>
      <c r="I47" s="6" t="s">
        <v>80</v>
      </c>
      <c r="J47" s="12" t="s">
        <v>157</v>
      </c>
      <c r="K47" s="8" t="s">
        <v>30</v>
      </c>
      <c r="L47" s="6"/>
      <c r="M47" s="11" t="s">
        <v>81</v>
      </c>
    </row>
    <row r="48" spans="1:14" ht="128.25" x14ac:dyDescent="0.25">
      <c r="A48" s="8">
        <v>47</v>
      </c>
      <c r="B48" s="48" t="s">
        <v>216</v>
      </c>
      <c r="C48" s="48" t="s">
        <v>217</v>
      </c>
      <c r="D48" s="33" t="s">
        <v>215</v>
      </c>
      <c r="E48" s="51" t="s">
        <v>218</v>
      </c>
      <c r="F48" s="8" t="s">
        <v>43</v>
      </c>
      <c r="G48" s="52">
        <v>43040</v>
      </c>
      <c r="H48" s="8" t="s">
        <v>44</v>
      </c>
      <c r="I48" s="53" t="s">
        <v>219</v>
      </c>
      <c r="J48" s="54" t="s">
        <v>220</v>
      </c>
      <c r="K48" s="51" t="s">
        <v>221</v>
      </c>
      <c r="L48" s="53"/>
      <c r="M48" s="55" t="s">
        <v>222</v>
      </c>
    </row>
    <row r="49" spans="1:13" ht="71.25" x14ac:dyDescent="0.25">
      <c r="A49" s="8">
        <v>48</v>
      </c>
      <c r="B49" s="48" t="s">
        <v>225</v>
      </c>
      <c r="C49" s="48" t="s">
        <v>226</v>
      </c>
      <c r="D49" s="33" t="s">
        <v>215</v>
      </c>
      <c r="E49" s="51" t="s">
        <v>218</v>
      </c>
      <c r="F49" s="51"/>
      <c r="G49" s="51"/>
      <c r="H49" s="51"/>
      <c r="I49" s="53" t="s">
        <v>227</v>
      </c>
      <c r="J49" s="54"/>
      <c r="K49" s="51" t="s">
        <v>311</v>
      </c>
      <c r="L49" s="53"/>
      <c r="M49" s="55" t="s">
        <v>228</v>
      </c>
    </row>
    <row r="50" spans="1:13" ht="42.75" x14ac:dyDescent="0.25">
      <c r="A50" s="8">
        <v>49</v>
      </c>
      <c r="B50" s="48" t="s">
        <v>229</v>
      </c>
      <c r="C50" s="48" t="s">
        <v>230</v>
      </c>
      <c r="D50" s="33" t="s">
        <v>215</v>
      </c>
      <c r="E50" s="51" t="s">
        <v>231</v>
      </c>
      <c r="F50" s="8" t="s">
        <v>43</v>
      </c>
      <c r="G50" s="52">
        <v>43040</v>
      </c>
      <c r="H50" s="8" t="s">
        <v>44</v>
      </c>
      <c r="I50" s="53"/>
      <c r="J50" s="54" t="s">
        <v>220</v>
      </c>
      <c r="K50" s="51" t="s">
        <v>221</v>
      </c>
      <c r="L50" s="53"/>
      <c r="M50" s="55" t="s">
        <v>232</v>
      </c>
    </row>
    <row r="51" spans="1:13" s="49" customFormat="1" ht="57" x14ac:dyDescent="0.25">
      <c r="A51" s="8">
        <v>50</v>
      </c>
      <c r="B51" s="48" t="s">
        <v>236</v>
      </c>
      <c r="C51" s="48" t="s">
        <v>237</v>
      </c>
      <c r="D51" s="33" t="s">
        <v>215</v>
      </c>
      <c r="E51" s="51" t="s">
        <v>231</v>
      </c>
      <c r="F51" s="8" t="s">
        <v>43</v>
      </c>
      <c r="G51" s="52">
        <v>43040</v>
      </c>
      <c r="H51" s="8" t="s">
        <v>44</v>
      </c>
      <c r="I51" s="53"/>
      <c r="J51" s="54" t="s">
        <v>220</v>
      </c>
      <c r="K51" s="51" t="s">
        <v>221</v>
      </c>
      <c r="L51" s="53"/>
      <c r="M51" s="55" t="s">
        <v>238</v>
      </c>
    </row>
    <row r="52" spans="1:13" ht="102" customHeight="1" x14ac:dyDescent="0.25">
      <c r="A52" s="8">
        <v>51</v>
      </c>
      <c r="B52" s="48" t="s">
        <v>293</v>
      </c>
      <c r="C52" s="48" t="s">
        <v>245</v>
      </c>
      <c r="D52" s="8" t="s">
        <v>99</v>
      </c>
      <c r="E52" s="8" t="s">
        <v>12</v>
      </c>
      <c r="F52" s="8" t="s">
        <v>13</v>
      </c>
      <c r="G52" s="52">
        <v>42736</v>
      </c>
      <c r="H52" s="51" t="s">
        <v>246</v>
      </c>
      <c r="I52" s="6" t="s">
        <v>116</v>
      </c>
      <c r="J52" s="12" t="s">
        <v>174</v>
      </c>
      <c r="K52" s="8" t="s">
        <v>175</v>
      </c>
      <c r="L52" s="53"/>
      <c r="M52" s="53" t="s">
        <v>249</v>
      </c>
    </row>
    <row r="53" spans="1:13" ht="142.5" x14ac:dyDescent="0.25">
      <c r="A53" s="8">
        <v>52</v>
      </c>
      <c r="B53" s="48" t="s">
        <v>250</v>
      </c>
      <c r="C53" s="48" t="s">
        <v>251</v>
      </c>
      <c r="D53" s="8" t="s">
        <v>99</v>
      </c>
      <c r="E53" s="51" t="s">
        <v>252</v>
      </c>
      <c r="F53" s="51"/>
      <c r="G53" s="52">
        <v>42736</v>
      </c>
      <c r="H53" s="51" t="s">
        <v>141</v>
      </c>
      <c r="I53" s="6" t="s">
        <v>254</v>
      </c>
      <c r="J53" s="12" t="s">
        <v>95</v>
      </c>
      <c r="K53" s="8" t="s">
        <v>175</v>
      </c>
      <c r="L53" s="53"/>
      <c r="M53" s="55" t="s">
        <v>253</v>
      </c>
    </row>
    <row r="54" spans="1:13" ht="57" x14ac:dyDescent="0.25">
      <c r="A54" s="8">
        <v>53</v>
      </c>
      <c r="B54" s="48" t="s">
        <v>290</v>
      </c>
      <c r="C54" s="48" t="s">
        <v>255</v>
      </c>
      <c r="D54" s="8" t="s">
        <v>99</v>
      </c>
      <c r="E54" s="51" t="s">
        <v>256</v>
      </c>
      <c r="F54" s="51"/>
      <c r="G54" s="52">
        <v>42736</v>
      </c>
      <c r="H54" s="51" t="s">
        <v>141</v>
      </c>
      <c r="I54" s="6" t="s">
        <v>254</v>
      </c>
      <c r="J54" s="12" t="s">
        <v>95</v>
      </c>
      <c r="K54" s="8" t="s">
        <v>175</v>
      </c>
      <c r="L54" s="53"/>
      <c r="M54" s="55" t="s">
        <v>257</v>
      </c>
    </row>
    <row r="55" spans="1:13" ht="99.75" x14ac:dyDescent="0.25">
      <c r="A55" s="8">
        <v>54</v>
      </c>
      <c r="B55" s="48" t="s">
        <v>288</v>
      </c>
      <c r="C55" s="48" t="s">
        <v>292</v>
      </c>
      <c r="D55" s="8" t="s">
        <v>99</v>
      </c>
      <c r="E55" s="8" t="s">
        <v>12</v>
      </c>
      <c r="F55" s="51"/>
      <c r="G55" s="52">
        <v>42736</v>
      </c>
      <c r="H55" s="51" t="s">
        <v>141</v>
      </c>
      <c r="I55" s="6" t="s">
        <v>116</v>
      </c>
      <c r="J55" s="12" t="s">
        <v>95</v>
      </c>
      <c r="K55" s="8" t="s">
        <v>175</v>
      </c>
      <c r="L55" s="53"/>
      <c r="M55" s="55" t="s">
        <v>258</v>
      </c>
    </row>
    <row r="56" spans="1:13" ht="99.75" x14ac:dyDescent="0.25">
      <c r="A56" s="8">
        <v>55</v>
      </c>
      <c r="B56" s="48" t="s">
        <v>259</v>
      </c>
      <c r="C56" s="48" t="s">
        <v>260</v>
      </c>
      <c r="D56" s="8" t="s">
        <v>99</v>
      </c>
      <c r="E56" s="8" t="s">
        <v>12</v>
      </c>
      <c r="F56" s="51"/>
      <c r="G56" s="52">
        <v>42736</v>
      </c>
      <c r="H56" s="51" t="s">
        <v>26</v>
      </c>
      <c r="I56" s="6" t="s">
        <v>116</v>
      </c>
      <c r="J56" s="12" t="s">
        <v>95</v>
      </c>
      <c r="K56" s="8" t="s">
        <v>30</v>
      </c>
      <c r="L56" s="53"/>
      <c r="M56" s="55" t="s">
        <v>261</v>
      </c>
    </row>
    <row r="57" spans="1:13" ht="156.75" x14ac:dyDescent="0.25">
      <c r="A57" s="8">
        <v>56</v>
      </c>
      <c r="B57" s="48" t="s">
        <v>262</v>
      </c>
      <c r="C57" s="60" t="s">
        <v>269</v>
      </c>
      <c r="D57" s="8" t="s">
        <v>99</v>
      </c>
      <c r="E57" s="8" t="s">
        <v>12</v>
      </c>
      <c r="F57" s="51"/>
      <c r="G57" s="52">
        <v>42736</v>
      </c>
      <c r="H57" s="51" t="s">
        <v>26</v>
      </c>
      <c r="I57" s="6" t="s">
        <v>264</v>
      </c>
      <c r="J57" s="12" t="s">
        <v>95</v>
      </c>
      <c r="K57" s="8" t="s">
        <v>30</v>
      </c>
      <c r="L57" s="53"/>
      <c r="M57" s="55" t="s">
        <v>263</v>
      </c>
    </row>
    <row r="58" spans="1:13" ht="71.25" x14ac:dyDescent="0.25">
      <c r="A58" s="8">
        <v>57</v>
      </c>
      <c r="B58" s="48" t="s">
        <v>265</v>
      </c>
      <c r="C58" s="48" t="s">
        <v>266</v>
      </c>
      <c r="D58" s="8" t="s">
        <v>99</v>
      </c>
      <c r="E58" s="8" t="s">
        <v>268</v>
      </c>
      <c r="F58" s="51"/>
      <c r="G58" s="52">
        <v>42736</v>
      </c>
      <c r="H58" s="51" t="s">
        <v>26</v>
      </c>
      <c r="I58" s="6" t="s">
        <v>116</v>
      </c>
      <c r="J58" s="12" t="s">
        <v>95</v>
      </c>
      <c r="K58" s="8" t="s">
        <v>30</v>
      </c>
      <c r="L58" s="53"/>
      <c r="M58" s="55" t="s">
        <v>267</v>
      </c>
    </row>
    <row r="59" spans="1:13" ht="114" x14ac:dyDescent="0.25">
      <c r="A59" s="8">
        <v>58</v>
      </c>
      <c r="B59" s="48" t="s">
        <v>271</v>
      </c>
      <c r="C59" s="48" t="s">
        <v>272</v>
      </c>
      <c r="D59" s="8" t="s">
        <v>99</v>
      </c>
      <c r="E59" s="8" t="s">
        <v>12</v>
      </c>
      <c r="F59" s="51"/>
      <c r="G59" s="52">
        <v>42736</v>
      </c>
      <c r="H59" s="51" t="s">
        <v>26</v>
      </c>
      <c r="I59" s="6" t="s">
        <v>264</v>
      </c>
      <c r="J59" s="12" t="s">
        <v>95</v>
      </c>
      <c r="K59" s="8" t="s">
        <v>30</v>
      </c>
      <c r="L59" s="53"/>
      <c r="M59" s="34" t="s">
        <v>270</v>
      </c>
    </row>
    <row r="60" spans="1:13" ht="85.5" x14ac:dyDescent="0.25">
      <c r="A60" s="8">
        <v>59</v>
      </c>
      <c r="B60" s="48" t="s">
        <v>284</v>
      </c>
      <c r="C60" s="48" t="s">
        <v>285</v>
      </c>
      <c r="D60" s="8" t="s">
        <v>99</v>
      </c>
      <c r="E60" s="8" t="s">
        <v>277</v>
      </c>
      <c r="F60" s="8"/>
      <c r="G60" s="52">
        <v>42736</v>
      </c>
      <c r="H60" s="51" t="s">
        <v>26</v>
      </c>
      <c r="I60" s="6" t="s">
        <v>116</v>
      </c>
      <c r="J60" s="12" t="s">
        <v>95</v>
      </c>
      <c r="K60" s="8" t="s">
        <v>30</v>
      </c>
      <c r="L60" s="53"/>
      <c r="M60" s="55" t="s">
        <v>273</v>
      </c>
    </row>
    <row r="61" spans="1:13" ht="85.5" x14ac:dyDescent="0.25">
      <c r="A61" s="8">
        <v>60</v>
      </c>
      <c r="B61" s="48" t="s">
        <v>286</v>
      </c>
      <c r="C61" s="48" t="s">
        <v>279</v>
      </c>
      <c r="D61" s="51" t="s">
        <v>274</v>
      </c>
      <c r="E61" s="8" t="s">
        <v>12</v>
      </c>
      <c r="F61" s="8" t="s">
        <v>13</v>
      </c>
      <c r="G61" s="52">
        <v>43060</v>
      </c>
      <c r="H61" s="52">
        <v>43465</v>
      </c>
      <c r="I61" s="53" t="s">
        <v>321</v>
      </c>
      <c r="J61" s="54" t="s">
        <v>275</v>
      </c>
      <c r="K61" s="51" t="s">
        <v>276</v>
      </c>
      <c r="L61" s="53"/>
      <c r="M61" s="55" t="s">
        <v>278</v>
      </c>
    </row>
    <row r="62" spans="1:13" ht="85.5" x14ac:dyDescent="0.25">
      <c r="A62" s="8">
        <v>61</v>
      </c>
      <c r="B62" s="48" t="s">
        <v>312</v>
      </c>
      <c r="C62" s="48" t="s">
        <v>313</v>
      </c>
      <c r="D62" s="51" t="s">
        <v>274</v>
      </c>
      <c r="E62" s="8" t="s">
        <v>12</v>
      </c>
      <c r="F62" s="8" t="s">
        <v>43</v>
      </c>
      <c r="G62" s="52">
        <v>43249</v>
      </c>
      <c r="H62" s="51" t="s">
        <v>26</v>
      </c>
      <c r="I62" s="53" t="s">
        <v>314</v>
      </c>
      <c r="J62" s="54" t="s">
        <v>275</v>
      </c>
      <c r="K62" s="51" t="s">
        <v>276</v>
      </c>
      <c r="L62" s="53"/>
      <c r="M62" s="55" t="s">
        <v>315</v>
      </c>
    </row>
    <row r="63" spans="1:13" ht="114" x14ac:dyDescent="0.25">
      <c r="A63" s="8">
        <v>62</v>
      </c>
      <c r="B63" s="48" t="s">
        <v>322</v>
      </c>
      <c r="C63" s="48" t="s">
        <v>323</v>
      </c>
      <c r="D63" s="48" t="s">
        <v>324</v>
      </c>
      <c r="E63" s="48" t="s">
        <v>325</v>
      </c>
      <c r="F63" s="48" t="s">
        <v>326</v>
      </c>
      <c r="G63" s="52">
        <v>43344</v>
      </c>
      <c r="H63" s="52">
        <v>44074</v>
      </c>
      <c r="I63" s="48" t="s">
        <v>327</v>
      </c>
      <c r="J63" s="48" t="s">
        <v>328</v>
      </c>
      <c r="K63" s="48" t="s">
        <v>329</v>
      </c>
      <c r="L63" s="48"/>
      <c r="M63" s="69" t="s">
        <v>330</v>
      </c>
    </row>
  </sheetData>
  <sortState ref="A2:N56">
    <sortCondition ref="B2"/>
  </sortState>
  <phoneticPr fontId="3" type="noConversion"/>
  <conditionalFormatting sqref="H16:H47 H2:H14">
    <cfRule type="cellIs" dxfId="4" priority="5" operator="lessThan">
      <formula>$N$1</formula>
    </cfRule>
  </conditionalFormatting>
  <conditionalFormatting sqref="H48">
    <cfRule type="cellIs" dxfId="3" priority="4" operator="lessThan">
      <formula>$N$1</formula>
    </cfRule>
  </conditionalFormatting>
  <conditionalFormatting sqref="H50">
    <cfRule type="cellIs" dxfId="2" priority="3" operator="lessThan">
      <formula>$N$1</formula>
    </cfRule>
  </conditionalFormatting>
  <conditionalFormatting sqref="H51">
    <cfRule type="cellIs" dxfId="1" priority="2" operator="lessThan">
      <formula>$N$1</formula>
    </cfRule>
  </conditionalFormatting>
  <conditionalFormatting sqref="H15">
    <cfRule type="cellIs" dxfId="0" priority="1" operator="lessThan">
      <formula>$N$1</formula>
    </cfRule>
  </conditionalFormatting>
  <hyperlinks>
    <hyperlink ref="B10" r:id="rId1" display="http://140.130.161.195:8080/cgi-bin/fs/auth.cgi?o=16501"/>
    <hyperlink ref="B18" r:id="rId2" display="http://140.130.161.195:8080/cgi-bin/fs/auth.cgi?o=16701"/>
    <hyperlink ref="B7" r:id="rId3" display="http://140.130.161.195:8080/cgi-bin/fs/auth.cgi?o=17201"/>
    <hyperlink ref="M29" r:id="rId4"/>
    <hyperlink ref="M24" r:id="rId5"/>
    <hyperlink ref="M42" r:id="rId6"/>
    <hyperlink ref="M32" r:id="rId7"/>
    <hyperlink ref="M47" r:id="rId8"/>
    <hyperlink ref="M27" r:id="rId9"/>
    <hyperlink ref="M33" r:id="rId10"/>
    <hyperlink ref="M25" r:id="rId11"/>
    <hyperlink ref="M26" r:id="rId12"/>
    <hyperlink ref="M5" r:id="rId13"/>
    <hyperlink ref="M30" r:id="rId14"/>
    <hyperlink ref="M16" r:id="rId15"/>
    <hyperlink ref="M17" r:id="rId16"/>
    <hyperlink ref="M40" r:id="rId17"/>
    <hyperlink ref="M44" r:id="rId18"/>
    <hyperlink ref="M43" r:id="rId19"/>
    <hyperlink ref="M39" r:id="rId20"/>
    <hyperlink ref="M35" r:id="rId21"/>
    <hyperlink ref="M23" r:id="rId22"/>
    <hyperlink ref="M41" r:id="rId23"/>
    <hyperlink ref="M36" r:id="rId24"/>
    <hyperlink ref="M3" r:id="rId25"/>
    <hyperlink ref="M19" r:id="rId26"/>
    <hyperlink ref="M28" r:id="rId27"/>
    <hyperlink ref="M34" r:id="rId28"/>
    <hyperlink ref="M45" r:id="rId29"/>
    <hyperlink ref="M4" r:id="rId30"/>
    <hyperlink ref="M6" r:id="rId31"/>
    <hyperlink ref="M12" r:id="rId32"/>
    <hyperlink ref="M13" r:id="rId33"/>
    <hyperlink ref="M14" r:id="rId34"/>
    <hyperlink ref="M37" r:id="rId35"/>
    <hyperlink ref="M8" r:id="rId36"/>
    <hyperlink ref="M46" r:id="rId37"/>
    <hyperlink ref="M22" r:id="rId38"/>
    <hyperlink ref="M11" r:id="rId39"/>
    <hyperlink ref="M48" r:id="rId40"/>
    <hyperlink ref="M49" r:id="rId41"/>
    <hyperlink ref="M50" r:id="rId42"/>
    <hyperlink ref="M51" r:id="rId43"/>
    <hyperlink ref="M53" r:id="rId44"/>
    <hyperlink ref="M54" r:id="rId45"/>
    <hyperlink ref="M55" r:id="rId46"/>
    <hyperlink ref="M56" r:id="rId47"/>
    <hyperlink ref="M57" r:id="rId48"/>
    <hyperlink ref="M58" r:id="rId49"/>
    <hyperlink ref="M60" r:id="rId50"/>
    <hyperlink ref="M61" r:id="rId51"/>
    <hyperlink ref="M15" r:id="rId52"/>
    <hyperlink ref="M62" r:id="rId53"/>
    <hyperlink ref="M63" r:id="rId54"/>
  </hyperlinks>
  <pageMargins left="0.7" right="0.7" top="0.75" bottom="0.75" header="0.3" footer="0.3"/>
  <pageSetup paperSize="9" orientation="portrait" horizontalDpi="4294967294" r:id="rId55"/>
  <legacyDrawing r:id="rId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I9" sqref="I9"/>
    </sheetView>
  </sheetViews>
  <sheetFormatPr defaultRowHeight="16.5" x14ac:dyDescent="0.25"/>
  <cols>
    <col min="1" max="1" width="4.75" style="59" bestFit="1" customWidth="1"/>
    <col min="2" max="2" width="19" bestFit="1" customWidth="1"/>
    <col min="3" max="3" width="51" hidden="1" customWidth="1"/>
    <col min="7" max="7" width="9.5" bestFit="1" customWidth="1"/>
    <col min="8" max="8" width="10.5" bestFit="1" customWidth="1"/>
    <col min="9" max="9" width="16.375" customWidth="1"/>
    <col min="12" max="12" width="19.125" customWidth="1"/>
    <col min="13" max="13" width="19.5" customWidth="1"/>
  </cols>
  <sheetData>
    <row r="1" spans="1:13" s="1" customFormat="1" x14ac:dyDescent="0.25">
      <c r="A1" s="17" t="s">
        <v>0</v>
      </c>
      <c r="B1" s="16" t="s">
        <v>1</v>
      </c>
      <c r="C1" s="16" t="s">
        <v>2</v>
      </c>
      <c r="D1" s="17" t="s">
        <v>3</v>
      </c>
      <c r="E1" s="17" t="s">
        <v>4</v>
      </c>
      <c r="F1" s="17" t="s">
        <v>5</v>
      </c>
      <c r="G1" s="17" t="s">
        <v>159</v>
      </c>
      <c r="H1" s="17" t="s">
        <v>160</v>
      </c>
      <c r="I1" s="18" t="s">
        <v>6</v>
      </c>
      <c r="J1" s="19" t="s">
        <v>154</v>
      </c>
      <c r="K1" s="17" t="s">
        <v>7</v>
      </c>
      <c r="L1" s="18" t="s">
        <v>8</v>
      </c>
      <c r="M1" s="18" t="s">
        <v>9</v>
      </c>
    </row>
    <row r="2" spans="1:13" s="1" customFormat="1" ht="85.5" x14ac:dyDescent="0.25">
      <c r="A2" s="70">
        <v>64</v>
      </c>
      <c r="B2" s="48" t="s">
        <v>322</v>
      </c>
      <c r="C2" s="48" t="s">
        <v>323</v>
      </c>
      <c r="D2" s="48" t="s">
        <v>324</v>
      </c>
      <c r="E2" s="48" t="s">
        <v>325</v>
      </c>
      <c r="F2" s="48" t="s">
        <v>326</v>
      </c>
      <c r="G2" s="7">
        <v>43344</v>
      </c>
      <c r="H2" s="7">
        <v>44074</v>
      </c>
      <c r="I2" s="48" t="s">
        <v>327</v>
      </c>
      <c r="J2" s="48" t="s">
        <v>328</v>
      </c>
      <c r="K2" s="48" t="s">
        <v>329</v>
      </c>
      <c r="L2" s="48"/>
      <c r="M2" s="69" t="s">
        <v>330</v>
      </c>
    </row>
    <row r="3" spans="1:13" ht="61.5" customHeight="1" x14ac:dyDescent="0.25">
      <c r="A3" s="64" t="s">
        <v>211</v>
      </c>
      <c r="B3" s="64"/>
      <c r="C3" s="64"/>
      <c r="D3" s="64"/>
      <c r="E3" s="64"/>
      <c r="F3" s="64"/>
      <c r="G3" s="64"/>
      <c r="H3" s="64"/>
      <c r="I3" s="64"/>
      <c r="J3" s="64"/>
      <c r="K3" s="64"/>
      <c r="L3" s="64"/>
      <c r="M3" s="64"/>
    </row>
  </sheetData>
  <mergeCells count="1">
    <mergeCell ref="A3:M3"/>
  </mergeCells>
  <phoneticPr fontId="3" type="noConversion"/>
  <hyperlinks>
    <hyperlink ref="M2" r:id="rId1"/>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C9" sqref="C9"/>
    </sheetView>
  </sheetViews>
  <sheetFormatPr defaultRowHeight="16.5" x14ac:dyDescent="0.25"/>
  <cols>
    <col min="2" max="2" width="19" bestFit="1" customWidth="1"/>
    <col min="3" max="3" width="36.75" customWidth="1"/>
    <col min="8" max="8" width="10.5" bestFit="1" customWidth="1"/>
    <col min="14" max="14" width="14.875" bestFit="1" customWidth="1"/>
  </cols>
  <sheetData>
    <row r="1" spans="1:14" s="1" customFormat="1" x14ac:dyDescent="0.25">
      <c r="A1" s="15" t="s">
        <v>0</v>
      </c>
      <c r="B1" s="16" t="s">
        <v>1</v>
      </c>
      <c r="C1" s="16" t="s">
        <v>2</v>
      </c>
      <c r="D1" s="17" t="s">
        <v>3</v>
      </c>
      <c r="E1" s="17" t="s">
        <v>4</v>
      </c>
      <c r="F1" s="17" t="s">
        <v>5</v>
      </c>
      <c r="G1" s="17" t="s">
        <v>159</v>
      </c>
      <c r="H1" s="17" t="s">
        <v>160</v>
      </c>
      <c r="I1" s="18" t="s">
        <v>6</v>
      </c>
      <c r="J1" s="19" t="s">
        <v>154</v>
      </c>
      <c r="K1" s="17" t="s">
        <v>7</v>
      </c>
      <c r="L1" s="18" t="s">
        <v>8</v>
      </c>
      <c r="M1" s="18" t="s">
        <v>9</v>
      </c>
      <c r="N1" s="47">
        <f ca="1">TODAY()</f>
        <v>43375</v>
      </c>
    </row>
    <row r="2" spans="1:14" ht="21" x14ac:dyDescent="0.25">
      <c r="A2" s="65" t="s">
        <v>208</v>
      </c>
      <c r="B2" s="65"/>
      <c r="C2" s="65"/>
      <c r="D2" s="65"/>
      <c r="E2" s="65"/>
      <c r="F2" s="65"/>
      <c r="G2" s="65"/>
      <c r="H2" s="65"/>
      <c r="I2" s="65"/>
      <c r="J2" s="65"/>
      <c r="K2" s="65"/>
      <c r="L2" s="65"/>
      <c r="M2" s="65"/>
    </row>
  </sheetData>
  <mergeCells count="1">
    <mergeCell ref="A2:M2"/>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5" sqref="A1:C17"/>
    </sheetView>
  </sheetViews>
  <sheetFormatPr defaultColWidth="9" defaultRowHeight="16.5" x14ac:dyDescent="0.25"/>
  <cols>
    <col min="1" max="1" width="29.125" style="35" customWidth="1"/>
    <col min="2" max="2" width="17" style="35" customWidth="1"/>
    <col min="3" max="3" width="22.125" style="35" customWidth="1"/>
    <col min="4" max="16384" width="9" style="35"/>
  </cols>
  <sheetData>
    <row r="1" spans="1:3" x14ac:dyDescent="0.25">
      <c r="A1" s="37" t="s">
        <v>184</v>
      </c>
      <c r="B1" s="37" t="s">
        <v>185</v>
      </c>
      <c r="C1" s="37" t="s">
        <v>186</v>
      </c>
    </row>
    <row r="2" spans="1:3" x14ac:dyDescent="0.25">
      <c r="A2" s="34" t="s">
        <v>187</v>
      </c>
      <c r="B2" s="32">
        <v>5347</v>
      </c>
      <c r="C2" s="33" t="s">
        <v>198</v>
      </c>
    </row>
    <row r="3" spans="1:3" x14ac:dyDescent="0.25">
      <c r="A3" s="41" t="s">
        <v>188</v>
      </c>
      <c r="B3" s="42">
        <v>8126</v>
      </c>
      <c r="C3" s="33" t="s">
        <v>198</v>
      </c>
    </row>
    <row r="4" spans="1:3" x14ac:dyDescent="0.25">
      <c r="A4" s="33" t="s">
        <v>189</v>
      </c>
      <c r="B4" s="42">
        <v>1</v>
      </c>
      <c r="C4" s="38"/>
    </row>
    <row r="5" spans="1:3" ht="33" x14ac:dyDescent="0.25">
      <c r="A5" s="41" t="s">
        <v>190</v>
      </c>
      <c r="B5" s="42">
        <v>6</v>
      </c>
      <c r="C5" s="63" t="s">
        <v>316</v>
      </c>
    </row>
    <row r="6" spans="1:3" ht="49.5" x14ac:dyDescent="0.25">
      <c r="A6" s="41" t="s">
        <v>197</v>
      </c>
      <c r="B6" s="42">
        <v>3</v>
      </c>
      <c r="C6" s="41" t="s">
        <v>199</v>
      </c>
    </row>
    <row r="7" spans="1:3" x14ac:dyDescent="0.25">
      <c r="A7" s="36" t="s">
        <v>191</v>
      </c>
      <c r="B7" s="39">
        <f>SUM(B2:B6)</f>
        <v>13483</v>
      </c>
      <c r="C7" s="38"/>
    </row>
    <row r="8" spans="1:3" x14ac:dyDescent="0.25">
      <c r="A8" s="34" t="s">
        <v>192</v>
      </c>
      <c r="B8" s="43">
        <v>6640</v>
      </c>
      <c r="C8" s="33" t="s">
        <v>198</v>
      </c>
    </row>
    <row r="9" spans="1:3" x14ac:dyDescent="0.25">
      <c r="A9" s="34" t="s">
        <v>193</v>
      </c>
      <c r="B9" s="43">
        <v>2694</v>
      </c>
      <c r="C9" s="43" t="s">
        <v>198</v>
      </c>
    </row>
    <row r="10" spans="1:3" x14ac:dyDescent="0.25">
      <c r="A10" s="41" t="s">
        <v>194</v>
      </c>
      <c r="B10" s="43">
        <v>1105</v>
      </c>
      <c r="C10" s="33" t="s">
        <v>198</v>
      </c>
    </row>
    <row r="11" spans="1:3" x14ac:dyDescent="0.25">
      <c r="A11" s="33" t="s">
        <v>195</v>
      </c>
      <c r="B11" s="43">
        <v>1141</v>
      </c>
      <c r="C11" s="33" t="s">
        <v>198</v>
      </c>
    </row>
    <row r="12" spans="1:3" x14ac:dyDescent="0.25">
      <c r="A12" s="33" t="s">
        <v>200</v>
      </c>
      <c r="B12" s="43">
        <v>83</v>
      </c>
      <c r="C12" s="33" t="s">
        <v>198</v>
      </c>
    </row>
    <row r="13" spans="1:3" ht="33" x14ac:dyDescent="0.25">
      <c r="A13" s="34" t="s">
        <v>289</v>
      </c>
      <c r="B13" s="43">
        <v>635</v>
      </c>
      <c r="C13" s="66" t="s">
        <v>297</v>
      </c>
    </row>
    <row r="14" spans="1:3" ht="33" x14ac:dyDescent="0.25">
      <c r="A14" s="34" t="s">
        <v>291</v>
      </c>
      <c r="B14" s="43">
        <v>1</v>
      </c>
      <c r="C14" s="67"/>
    </row>
    <row r="15" spans="1:3" ht="33" x14ac:dyDescent="0.25">
      <c r="A15" s="34" t="s">
        <v>294</v>
      </c>
      <c r="B15" s="62">
        <v>259</v>
      </c>
      <c r="C15" s="67"/>
    </row>
    <row r="16" spans="1:3" x14ac:dyDescent="0.25">
      <c r="A16" s="34" t="s">
        <v>296</v>
      </c>
      <c r="B16" s="62">
        <v>71</v>
      </c>
      <c r="C16" s="68"/>
    </row>
    <row r="17" spans="1:3" x14ac:dyDescent="0.25">
      <c r="A17" s="36" t="s">
        <v>196</v>
      </c>
      <c r="B17" s="61">
        <f>SUM(B8:B16)</f>
        <v>12629</v>
      </c>
      <c r="C17" s="40"/>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工作表1</vt:lpstr>
      <vt:lpstr>9月可用</vt:lpstr>
      <vt:lpstr>新增資料庫</vt:lpstr>
      <vt:lpstr>下架資料庫</vt:lpstr>
      <vt:lpstr>電子期刊數量統計</vt:lpstr>
      <vt:lpstr>'9月可用'!TOP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2018-10-02T01:01:15Z</dcterms:modified>
</cp:coreProperties>
</file>