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90" tabRatio="611" firstSheet="1" activeTab="3"/>
  </bookViews>
  <sheets>
    <sheet name="Sheet1" sheetId="1" r:id="rId1"/>
    <sheet name="工作表4" sheetId="2" r:id="rId2"/>
    <sheet name="10月可用資料庫清單" sheetId="3" r:id="rId3"/>
    <sheet name="新增資料庫" sheetId="4" r:id="rId4"/>
    <sheet name="下架資料庫" sheetId="5" r:id="rId5"/>
    <sheet name="電子期刊數量統計" sheetId="6" r:id="rId6"/>
    <sheet name="10越受贈書清單" sheetId="7" r:id="rId7"/>
    <sheet name="10月受贈書統計表" sheetId="8" r:id="rId8"/>
    <sheet name="資料庫電子期刊筆數" sheetId="9" r:id="rId9"/>
    <sheet name="電子期刊數量" sheetId="10" r:id="rId10"/>
  </sheets>
  <definedNames>
    <definedName name="_xlnm._FilterDatabase" localSheetId="6" hidden="1">'10越受贈書清單'!$A$1:$G$212</definedName>
  </definedNames>
  <calcPr fullCalcOnLoad="1"/>
  <pivotCaches>
    <pivotCache cacheId="1" r:id="rId11"/>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TAO電子書45冊
airitiBook電子書1363冊(105年獎補助款)
美加地區博碩士論文系統
●2003年出版的1萬976冊
●2010年出版的1萬5,252冊
中區技職院校工研院產經中心電子書 60冊 (102年度台灣學術電子資源永續發展計畫)</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5樓：4人閱覽桌29個*4=116</t>
        </r>
      </text>
    </comment>
    <comment ref="J10" authorId="2">
      <text>
        <r>
          <rPr>
            <b/>
            <sz val="9"/>
            <rFont val="Tahoma"/>
            <family val="2"/>
          </rPr>
          <t>user:</t>
        </r>
        <r>
          <rPr>
            <sz val="9"/>
            <rFont val="Tahoma"/>
            <family val="2"/>
          </rPr>
          <t xml:space="preserve">
</t>
        </r>
        <r>
          <rPr>
            <sz val="9"/>
            <rFont val="細明體"/>
            <family val="3"/>
          </rPr>
          <t>刪除 大紀元時報</t>
        </r>
      </text>
    </comment>
  </commentList>
</comments>
</file>

<file path=xl/sharedStrings.xml><?xml version="1.0" encoding="utf-8"?>
<sst xmlns="http://schemas.openxmlformats.org/spreadsheetml/2006/main" count="1595" uniqueCount="709">
  <si>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</si>
  <si>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</si>
  <si>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</si>
  <si>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</si>
  <si>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</si>
  <si>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</si>
  <si>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</si>
  <si>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</si>
  <si>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</si>
  <si>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</si>
  <si>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</si>
  <si>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</si>
  <si>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</si>
  <si>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</si>
  <si>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</si>
  <si>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</si>
  <si>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</si>
  <si>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</si>
  <si>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</si>
  <si>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</si>
  <si>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</si>
  <si>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</si>
  <si>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二、電子書</t>
  </si>
  <si>
    <t>動腦知識庫</t>
  </si>
  <si>
    <t>經濟</t>
  </si>
  <si>
    <t>CJFD</t>
  </si>
  <si>
    <t>農業</t>
  </si>
  <si>
    <t>政治</t>
  </si>
  <si>
    <t>增加冊數</t>
  </si>
  <si>
    <t>增加數量</t>
  </si>
  <si>
    <t>4、入館人數</t>
  </si>
  <si>
    <t>Airiti Library
華藝線上圖書館</t>
  </si>
  <si>
    <t>數位化論文典藏聯盟</t>
  </si>
  <si>
    <t>AiritiBook</t>
  </si>
  <si>
    <t>ProQuest RL</t>
  </si>
  <si>
    <t>全民英語通</t>
  </si>
  <si>
    <t>5、館際合作(貸入/貸出)</t>
  </si>
  <si>
    <t>TAO</t>
  </si>
  <si>
    <t>期刊</t>
  </si>
  <si>
    <t>書籍</t>
  </si>
  <si>
    <t>國家圖書館</t>
  </si>
  <si>
    <t>技師報</t>
  </si>
  <si>
    <r>
      <t>四大主題期刊數量</t>
    </r>
    <r>
      <rPr>
        <sz val="12"/>
        <rFont val="Calibri"/>
        <family val="2"/>
      </rPr>
      <t>: 3017</t>
    </r>
    <r>
      <rPr>
        <sz val="12"/>
        <rFont val="新細明體"/>
        <family val="1"/>
      </rPr>
      <t>種</t>
    </r>
  </si>
  <si>
    <r>
      <t>哲學政法</t>
    </r>
    <r>
      <rPr>
        <sz val="12"/>
        <rFont val="Calibri"/>
        <family val="2"/>
      </rPr>
      <t>: 403</t>
    </r>
    <r>
      <rPr>
        <sz val="12"/>
        <rFont val="新細明體"/>
        <family val="1"/>
      </rPr>
      <t>刊</t>
    </r>
  </si>
  <si>
    <r>
      <t>社會科學</t>
    </r>
    <r>
      <rPr>
        <sz val="12"/>
        <rFont val="Calibri"/>
        <family val="2"/>
      </rPr>
      <t>: 687</t>
    </r>
    <r>
      <rPr>
        <sz val="12"/>
        <rFont val="新細明體"/>
        <family val="1"/>
      </rPr>
      <t>刊</t>
    </r>
  </si>
  <si>
    <r>
      <t>經濟財政</t>
    </r>
    <r>
      <rPr>
        <sz val="12"/>
        <rFont val="Calibri"/>
        <family val="2"/>
      </rPr>
      <t>: 741</t>
    </r>
    <r>
      <rPr>
        <sz val="12"/>
        <rFont val="新細明體"/>
        <family val="1"/>
      </rPr>
      <t>刊</t>
    </r>
  </si>
  <si>
    <r>
      <t>醫藥衛生</t>
    </r>
    <r>
      <rPr>
        <sz val="12"/>
        <rFont val="Calibri"/>
        <family val="2"/>
      </rPr>
      <t>:1186</t>
    </r>
    <r>
      <rPr>
        <sz val="12"/>
        <rFont val="新細明體"/>
        <family val="1"/>
      </rPr>
      <t>刊</t>
    </r>
  </si>
  <si>
    <t>萬方</t>
  </si>
  <si>
    <t>全國新書資訊月刊</t>
  </si>
  <si>
    <t>組長：</t>
  </si>
  <si>
    <t>CJTD學術期刊全文資料庫</t>
  </si>
  <si>
    <t>製表：</t>
  </si>
  <si>
    <t>商研院個案資料庫</t>
  </si>
  <si>
    <t>司法周刊</t>
  </si>
  <si>
    <t>中華攝影</t>
  </si>
  <si>
    <t>明道大學</t>
  </si>
  <si>
    <t>校外單位</t>
  </si>
  <si>
    <t>農政與農情</t>
  </si>
  <si>
    <t>明道校訊</t>
  </si>
  <si>
    <t>台糖通訊</t>
  </si>
  <si>
    <t>udn電子書</t>
  </si>
  <si>
    <t>淡江大學</t>
  </si>
  <si>
    <t>佛光山佛陀紀念館</t>
  </si>
  <si>
    <t>圖資長：</t>
  </si>
  <si>
    <t>淡江時報</t>
  </si>
  <si>
    <t>Bridgeman Education
布里奇曼資料庫</t>
  </si>
  <si>
    <t>Hospitality &amp; Tourism Complete</t>
  </si>
  <si>
    <t>訂購資料庫使用統計</t>
  </si>
  <si>
    <t>數量</t>
  </si>
  <si>
    <t>司法院</t>
  </si>
  <si>
    <t>總計</t>
  </si>
  <si>
    <t>多媒體</t>
  </si>
  <si>
    <t>資料庫名稱</t>
  </si>
  <si>
    <t>數量</t>
  </si>
  <si>
    <t>備註</t>
  </si>
  <si>
    <t>華藝線上圖書館-AL</t>
  </si>
  <si>
    <t>華藝線上圖書館-CJTD</t>
  </si>
  <si>
    <t>天下雜誌知識庫</t>
  </si>
  <si>
    <t>收錄天下雜誌、康健雜誌、Cheers 雜誌、親子天下</t>
  </si>
  <si>
    <t>動腦雜誌知識庫</t>
  </si>
  <si>
    <t>Acer Walking Library電子雜誌出版服務平台</t>
  </si>
  <si>
    <t>中區技職校院HyRead-APP中文電子雜誌</t>
  </si>
  <si>
    <t xml:space="preserve">1. 17種刊物：(1)大師輕鬆讀、(2)文訊、(3)數理人文、(4)管理雜誌、(5) Tiếng Việt 大家說越語、(6)親子天下、(7)文創達人誌、(8)欣台灣、(9)魅麗Amazing、(10)瘋設計FUN DESIGN、(11)Yishu典藏國際版、(12)Cup、(13)戶外探索Outside、(14)art plus Taiwan、(15)潮人物、(16)飛行夢想家、(17)康健雜誌。
</t>
  </si>
  <si>
    <t>中文電子期刊</t>
  </si>
  <si>
    <t>ProQuest</t>
  </si>
  <si>
    <t>EBSCO-HTC</t>
  </si>
  <si>
    <t>EBSCO-OmniFile Full Text Select</t>
  </si>
  <si>
    <t>EBSCO-Vocational Studies Premier</t>
  </si>
  <si>
    <t>EBSCO-ERIC</t>
  </si>
  <si>
    <t>西文電子期刊</t>
  </si>
  <si>
    <t>國防譯粹</t>
  </si>
  <si>
    <t>兩岸犇報</t>
  </si>
  <si>
    <t>停泊棧</t>
  </si>
  <si>
    <t>中華民國的空軍</t>
  </si>
  <si>
    <t>主任秘書：</t>
  </si>
  <si>
    <t>副校長：</t>
  </si>
  <si>
    <t>校長：</t>
  </si>
  <si>
    <t xml:space="preserve"> 捐贈者(個人)</t>
  </si>
  <si>
    <t>流浪動物之家</t>
  </si>
  <si>
    <t>愛書人</t>
  </si>
  <si>
    <t>喬達摩</t>
  </si>
  <si>
    <t>禪天下</t>
  </si>
  <si>
    <t>教職員</t>
  </si>
  <si>
    <t>千佛山文教基金會</t>
  </si>
  <si>
    <t>千佛山</t>
  </si>
  <si>
    <t>漁業推廣</t>
  </si>
  <si>
    <t>中華民國書法教育學會</t>
  </si>
  <si>
    <t>書法教育</t>
  </si>
  <si>
    <t>科博館訊</t>
  </si>
  <si>
    <t>彰化基督教醫院</t>
  </si>
  <si>
    <t>兩岸經貿</t>
  </si>
  <si>
    <t>彰基院訊</t>
  </si>
  <si>
    <t>身分別</t>
  </si>
  <si>
    <t>合計</t>
  </si>
  <si>
    <t>雲林縣政府文化處</t>
  </si>
  <si>
    <t>雲林藝文月刊</t>
  </si>
  <si>
    <t>宇宙光</t>
  </si>
  <si>
    <t>光譜月刊</t>
  </si>
  <si>
    <t>熱血</t>
  </si>
  <si>
    <t>一○六學年度環球科技大學圖書館館藏變動統計表</t>
  </si>
  <si>
    <r>
      <t>1</t>
    </r>
    <r>
      <rPr>
        <sz val="12"/>
        <rFont val="新細明體"/>
        <family val="1"/>
      </rPr>
      <t>、圖書閱覽座位</t>
    </r>
  </si>
  <si>
    <r>
      <t>2</t>
    </r>
    <r>
      <rPr>
        <sz val="12"/>
        <rFont val="新細明體"/>
        <family val="1"/>
      </rPr>
      <t>、借書人次</t>
    </r>
  </si>
  <si>
    <r>
      <t>3</t>
    </r>
    <r>
      <rPr>
        <sz val="12"/>
        <rFont val="新細明體"/>
        <family val="1"/>
      </rPr>
      <t>、圖書借閱冊數</t>
    </r>
  </si>
  <si>
    <t>台灣電力公司</t>
  </si>
  <si>
    <t>台電核能</t>
  </si>
  <si>
    <t>金融業務參考資料</t>
  </si>
  <si>
    <t>稅務研究月刊</t>
  </si>
  <si>
    <t>科技部</t>
  </si>
  <si>
    <t>科學發展</t>
  </si>
  <si>
    <t>聖靈月刊雜誌社</t>
  </si>
  <si>
    <t>聖靈</t>
  </si>
  <si>
    <t>衛生福利部</t>
  </si>
  <si>
    <t>臺南產經</t>
  </si>
  <si>
    <t>財團法人海峽交流基金會</t>
  </si>
  <si>
    <t>萬海航運慈善基金會</t>
  </si>
  <si>
    <t>11／3</t>
  </si>
  <si>
    <t>禪天下出版有限公司</t>
  </si>
  <si>
    <t>國防部</t>
  </si>
  <si>
    <t>勞動部勞動力發展署</t>
  </si>
  <si>
    <t>國立自然科學博物館</t>
  </si>
  <si>
    <t>逢甲大學</t>
  </si>
  <si>
    <t>今日合庫</t>
  </si>
  <si>
    <t>警光雜誌社</t>
  </si>
  <si>
    <t>警光</t>
  </si>
  <si>
    <t>台灣林業</t>
  </si>
  <si>
    <t>今日郵政</t>
  </si>
  <si>
    <t>大專運動報</t>
  </si>
  <si>
    <t>台北行天宮</t>
  </si>
  <si>
    <t>行天宮通訊</t>
  </si>
  <si>
    <t>校外單位</t>
  </si>
  <si>
    <t>教職員</t>
  </si>
  <si>
    <r>
      <t xml:space="preserve"> </t>
    </r>
    <r>
      <rPr>
        <sz val="10"/>
        <rFont val="新細明體"/>
        <family val="1"/>
      </rPr>
      <t>製表基準日：</t>
    </r>
    <r>
      <rPr>
        <sz val="10"/>
        <rFont val="Times New Roman"/>
        <family val="1"/>
      </rPr>
      <t>106</t>
    </r>
    <r>
      <rPr>
        <sz val="10"/>
        <rFont val="新細明體"/>
        <family val="1"/>
      </rPr>
      <t>年</t>
    </r>
    <r>
      <rPr>
        <sz val="10"/>
        <rFont val="Times New Roman"/>
        <family val="1"/>
      </rPr>
      <t>10</t>
    </r>
    <r>
      <rPr>
        <sz val="10"/>
        <rFont val="新細明體"/>
        <family val="1"/>
      </rPr>
      <t>月</t>
    </r>
    <r>
      <rPr>
        <sz val="10"/>
        <rFont val="Times New Roman"/>
        <family val="1"/>
      </rPr>
      <t>31</t>
    </r>
    <r>
      <rPr>
        <sz val="10"/>
        <rFont val="新細明體"/>
        <family val="1"/>
      </rPr>
      <t>日</t>
    </r>
  </si>
  <si>
    <r>
      <t xml:space="preserve"> </t>
    </r>
    <r>
      <rPr>
        <sz val="10"/>
        <rFont val="新細明體"/>
        <family val="1"/>
      </rPr>
      <t>製表日期：</t>
    </r>
    <r>
      <rPr>
        <sz val="10"/>
        <rFont val="Times New Roman"/>
        <family val="1"/>
      </rPr>
      <t xml:space="preserve"> 106</t>
    </r>
    <r>
      <rPr>
        <sz val="10"/>
        <rFont val="新細明體"/>
        <family val="1"/>
      </rPr>
      <t>年</t>
    </r>
    <r>
      <rPr>
        <sz val="10"/>
        <rFont val="Times New Roman"/>
        <family val="1"/>
      </rPr>
      <t>11</t>
    </r>
    <r>
      <rPr>
        <sz val="10"/>
        <rFont val="新細明體"/>
        <family val="1"/>
      </rPr>
      <t>月</t>
    </r>
    <r>
      <rPr>
        <sz val="10"/>
        <rFont val="Times New Roman"/>
        <family val="1"/>
      </rPr>
      <t>01</t>
    </r>
    <r>
      <rPr>
        <sz val="10"/>
        <rFont val="新細明體"/>
        <family val="1"/>
      </rPr>
      <t>日</t>
    </r>
  </si>
  <si>
    <r>
      <t>一、中文圖書</t>
    </r>
    <r>
      <rPr>
        <sz val="12"/>
        <rFont val="Times New Roman"/>
        <family val="1"/>
      </rPr>
      <t xml:space="preserve">  </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</si>
  <si>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</si>
  <si>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</si>
  <si>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中文</t>
  </si>
  <si>
    <t>贈</t>
  </si>
  <si>
    <t>國立臺灣科技大學</t>
  </si>
  <si>
    <t>技術學刊</t>
  </si>
  <si>
    <t>人文社會學報</t>
  </si>
  <si>
    <t>法鼓山文教基金會</t>
  </si>
  <si>
    <t>人生</t>
  </si>
  <si>
    <t>中華民國管理科學學會</t>
  </si>
  <si>
    <t>管理學報</t>
  </si>
  <si>
    <t>桃園市政府主計處</t>
  </si>
  <si>
    <t>桃園市統計年報105年</t>
  </si>
  <si>
    <t>南投縣政府</t>
  </si>
  <si>
    <t>南投風華</t>
  </si>
  <si>
    <t>博士文創</t>
  </si>
  <si>
    <t>人生七十偶拾</t>
  </si>
  <si>
    <t>法鼓山基金會</t>
  </si>
  <si>
    <t>法鼓山年鑑2016</t>
  </si>
  <si>
    <t>衛生福利部國民健康署</t>
  </si>
  <si>
    <t>臺灣健康不平等報告</t>
  </si>
  <si>
    <t>臺灣省稅務研究會</t>
  </si>
  <si>
    <t>中華攝影雜誌社</t>
  </si>
  <si>
    <t>臺南市政府</t>
  </si>
  <si>
    <t>悠活臺南</t>
  </si>
  <si>
    <t>台灣台灣戲曲學院</t>
  </si>
  <si>
    <t>大戲臺</t>
  </si>
  <si>
    <t>彰化銀行</t>
  </si>
  <si>
    <t>隱形冠軍</t>
  </si>
  <si>
    <t>國家教育研究院</t>
  </si>
  <si>
    <t>編譯論叢</t>
  </si>
  <si>
    <t>行政院農業委員會種苗改良繁殖場</t>
  </si>
  <si>
    <t>民國105年行政院農業委員會種苗改良繁殖場年報</t>
  </si>
  <si>
    <t>南華大學</t>
  </si>
  <si>
    <t>文學新鑰</t>
  </si>
  <si>
    <t>震旦月刊</t>
  </si>
  <si>
    <t>覺行生命教育基金會</t>
  </si>
  <si>
    <t>覺行</t>
  </si>
  <si>
    <t>台灣省土木技師公會</t>
  </si>
  <si>
    <t>輔仁大學</t>
  </si>
  <si>
    <t>日本語日本文學</t>
  </si>
  <si>
    <t>行政院農業委員會林業試驗所</t>
  </si>
  <si>
    <t>台灣林業科學</t>
  </si>
  <si>
    <t>國立臺灣博物館</t>
  </si>
  <si>
    <t>國立臺灣博物館學刊</t>
  </si>
  <si>
    <t>行政院農業委員會桃園區農業改良場</t>
  </si>
  <si>
    <t>桃園區農業專訊</t>
  </si>
  <si>
    <t>行政院農業委員會特有生物研究保育中心</t>
  </si>
  <si>
    <t>自然保育</t>
  </si>
  <si>
    <t>國防部空軍司令部</t>
  </si>
  <si>
    <t>空軍學術雙月刊</t>
  </si>
  <si>
    <t>源雙月刊</t>
  </si>
  <si>
    <t>科技部人文及社會科學研究發展司</t>
  </si>
  <si>
    <t>人文與社會科學簡訊</t>
  </si>
  <si>
    <t>興濟宮</t>
  </si>
  <si>
    <t>觀興季刊</t>
  </si>
  <si>
    <t>就業好伙伴</t>
  </si>
  <si>
    <t>雲林縣議會</t>
  </si>
  <si>
    <t>雲林縣議會議事錄第18屆第4次</t>
  </si>
  <si>
    <t>海峽交流基金會</t>
  </si>
  <si>
    <t>交流</t>
  </si>
  <si>
    <t>行政院農業委員會臺南區農業改良場</t>
  </si>
  <si>
    <t>臺南區農業專訊</t>
  </si>
  <si>
    <t>台灣新世紀文教基金會</t>
  </si>
  <si>
    <t>新世紀智庫論壇</t>
  </si>
  <si>
    <t>國立臺灣交響樂團</t>
  </si>
  <si>
    <t>樂覽</t>
  </si>
  <si>
    <t>國立臺北大學</t>
  </si>
  <si>
    <t>企業管理學報</t>
  </si>
  <si>
    <t>祖國文摘雜誌社</t>
  </si>
  <si>
    <t>祖國文摘</t>
  </si>
  <si>
    <t>台灣愛滋病學會</t>
  </si>
  <si>
    <t>愛之關懷</t>
  </si>
  <si>
    <t>國立台灣美術館</t>
  </si>
  <si>
    <t>館訊</t>
  </si>
  <si>
    <t>詹慧純</t>
  </si>
  <si>
    <t>藝術觀點</t>
  </si>
  <si>
    <t>南藝學報</t>
  </si>
  <si>
    <t>powerpoint 2013實力養成暨評量解題秘笈</t>
  </si>
  <si>
    <t>powerpoint 2013實力養成暨評量</t>
  </si>
  <si>
    <t>word 2013實力養成暨評量</t>
  </si>
  <si>
    <t>word 2013實力養成暨評量解題秘笈</t>
  </si>
  <si>
    <t>其志企管文化</t>
  </si>
  <si>
    <t>烘焙油脂與冷凍麵糰</t>
  </si>
  <si>
    <t>原住民族委員會</t>
  </si>
  <si>
    <t>台灣原 Young</t>
  </si>
  <si>
    <t>中華民國保護動物協會</t>
  </si>
  <si>
    <t>臺灣癌症臨床研究發展基金會</t>
  </si>
  <si>
    <t>癌症新探</t>
  </si>
  <si>
    <t>中央存款保險股份有限公司</t>
  </si>
  <si>
    <t>存款保險資訊季刊</t>
  </si>
  <si>
    <t>丁偉</t>
  </si>
  <si>
    <t>中級會計學</t>
  </si>
  <si>
    <t>小海豚與大鯨魚</t>
  </si>
  <si>
    <t>夏天，畢業啦！</t>
  </si>
  <si>
    <t>昆蟲明星樂園</t>
  </si>
  <si>
    <t>形狀拼拼樂</t>
  </si>
  <si>
    <t>巧巧布屋</t>
  </si>
  <si>
    <t>運將趴趴走</t>
  </si>
  <si>
    <t>ㄅㄨㄅㄨ加油站</t>
  </si>
  <si>
    <t>種子兵團</t>
  </si>
  <si>
    <t>呀呼~有禮物</t>
  </si>
  <si>
    <t>動物卡哇伊</t>
  </si>
  <si>
    <t>藝術小達人</t>
  </si>
  <si>
    <t>小腳ㄚ逛大街</t>
  </si>
  <si>
    <t>人派蔬菜園</t>
  </si>
  <si>
    <t>管子接接樂</t>
  </si>
  <si>
    <t>聲音旅行箱</t>
  </si>
  <si>
    <t>砰！爆米香</t>
  </si>
  <si>
    <t>葉子大明星</t>
  </si>
  <si>
    <t>妙妙衣櫥</t>
  </si>
  <si>
    <t>全家滿福堡</t>
  </si>
  <si>
    <t>特產小當家</t>
  </si>
  <si>
    <t>社區活力GO！</t>
  </si>
  <si>
    <t>快樂調色盤</t>
  </si>
  <si>
    <t>三隻小豬</t>
  </si>
  <si>
    <t>金髮女孩與三隻熊</t>
  </si>
  <si>
    <t>白米洞</t>
  </si>
  <si>
    <t>小楓葉</t>
  </si>
  <si>
    <t>撿破爛的婆婆</t>
  </si>
  <si>
    <t>敲敲打打的音樂家</t>
  </si>
  <si>
    <t>翻滾吧！蚯蚓</t>
  </si>
  <si>
    <t>快樂星期五</t>
  </si>
  <si>
    <t>握握手，好嗎？</t>
  </si>
  <si>
    <t>冠軍老山丘</t>
  </si>
  <si>
    <t>給我一張衛生紙</t>
  </si>
  <si>
    <t>蝴蝶，飛吧！</t>
  </si>
  <si>
    <t>小ㄦ熊</t>
  </si>
  <si>
    <t>彩色魚</t>
  </si>
  <si>
    <t>我好想你</t>
  </si>
  <si>
    <t>誰最漂亮？</t>
  </si>
  <si>
    <t>管子先生</t>
  </si>
  <si>
    <t>有你們真好！</t>
  </si>
  <si>
    <t>第一次上學</t>
  </si>
  <si>
    <t>小狐狸的花</t>
  </si>
  <si>
    <t>一個屋簷下</t>
  </si>
  <si>
    <t>需要我服務嗎？</t>
  </si>
  <si>
    <t>太陽餅的傳說</t>
  </si>
  <si>
    <t>我的朋友嘎歷</t>
  </si>
  <si>
    <t>吃竹子就好？</t>
  </si>
  <si>
    <t>咕嘰咕嘰大鯨魚</t>
  </si>
  <si>
    <t>巧手泰勒</t>
  </si>
  <si>
    <t>田裡的禮物</t>
  </si>
  <si>
    <t>睡覺樹</t>
  </si>
  <si>
    <t>協商與談判:商機與價值創造</t>
  </si>
  <si>
    <t>商業溝通</t>
  </si>
  <si>
    <t>經濟研究</t>
  </si>
  <si>
    <t>台南應用科技大學</t>
  </si>
  <si>
    <t>生活閱讀</t>
  </si>
  <si>
    <t>上海台灣研究所</t>
  </si>
  <si>
    <t>台海研究</t>
  </si>
  <si>
    <t>弘光科技大學</t>
  </si>
  <si>
    <t>弘光學報</t>
  </si>
  <si>
    <t>中華民國的空軍出版社</t>
  </si>
  <si>
    <t>中華顧問工程司</t>
  </si>
  <si>
    <t>台灣公路建設紀要</t>
  </si>
  <si>
    <t>臺灣蕃人事情</t>
  </si>
  <si>
    <t>苗北藝文中心</t>
  </si>
  <si>
    <t>105苗北藝文中心年刊</t>
  </si>
  <si>
    <t>行政院農業委員會漁業署</t>
  </si>
  <si>
    <t>臺灣美術學刊</t>
  </si>
  <si>
    <t>行政院農業委員會</t>
  </si>
  <si>
    <t>康林國際集團</t>
  </si>
  <si>
    <t>康林外勞管理雜誌</t>
  </si>
  <si>
    <t>國立故宮博物館</t>
  </si>
  <si>
    <t>展覽通訊</t>
  </si>
  <si>
    <t>臺糖通訊雜誌社</t>
  </si>
  <si>
    <t>中華民國大專院校體育總會</t>
  </si>
  <si>
    <t>交通部觀光局</t>
  </si>
  <si>
    <t>觀光統計年報 105年</t>
  </si>
  <si>
    <t>衛福</t>
  </si>
  <si>
    <t>中原大學</t>
  </si>
  <si>
    <t>天地中原</t>
  </si>
  <si>
    <t>財團法人吳尊賢文教公益基金會</t>
  </si>
  <si>
    <t>愛心世界</t>
  </si>
  <si>
    <t>教育研究與發展期刊</t>
  </si>
  <si>
    <t>財團法人肝病防治學術基金會</t>
  </si>
  <si>
    <t>好心肝</t>
  </si>
  <si>
    <t>財團法人全民健康基金會</t>
  </si>
  <si>
    <t>好健康</t>
  </si>
  <si>
    <t>種苗科技專訊</t>
  </si>
  <si>
    <t>中華郵政股份有限公司</t>
  </si>
  <si>
    <t>國立屏東大學</t>
  </si>
  <si>
    <t>國立屏東大學校訊</t>
  </si>
  <si>
    <t>臺中市政府文化局</t>
  </si>
  <si>
    <t>文化臺中</t>
  </si>
  <si>
    <t>臺北市開放空間文教基金會</t>
  </si>
  <si>
    <t>公共藝術簡訊</t>
  </si>
  <si>
    <t>國立臺灣師範大學</t>
  </si>
  <si>
    <t>教育科學研究期刊</t>
  </si>
  <si>
    <t>慈濟科技大學</t>
  </si>
  <si>
    <t>慈濟科技大學學報</t>
  </si>
  <si>
    <t>國立國父紀念館</t>
  </si>
  <si>
    <t>中華民國憲政體制演變的歷史考察</t>
  </si>
  <si>
    <t>行政院主計總處</t>
  </si>
  <si>
    <t>統計年鑑 民國105年</t>
  </si>
  <si>
    <t>行政院農業委員會林務局</t>
  </si>
  <si>
    <t>勞動部</t>
  </si>
  <si>
    <t>台灣勞工季刊</t>
  </si>
  <si>
    <t>繞止雜誌社</t>
  </si>
  <si>
    <t>繞止</t>
  </si>
  <si>
    <t>正修科技大學</t>
  </si>
  <si>
    <t>正修學報</t>
  </si>
  <si>
    <t>中臺科技大學</t>
  </si>
  <si>
    <t>中臺學報人文社會卷</t>
  </si>
  <si>
    <t>合庫金控</t>
  </si>
  <si>
    <t>台南市環境保護聯盟</t>
  </si>
  <si>
    <t>台南環境與水資源</t>
  </si>
  <si>
    <t>中華捐血運動協會</t>
  </si>
  <si>
    <t>經濟與管理論叢</t>
  </si>
  <si>
    <t>揭諦</t>
  </si>
  <si>
    <t>大專體育學刊</t>
  </si>
  <si>
    <t>弘一大師紀念學會</t>
  </si>
  <si>
    <t>弘裔</t>
  </si>
  <si>
    <t>會計人雜誌社</t>
  </si>
  <si>
    <t>會計人</t>
  </si>
  <si>
    <t>政治大學原住民族研究中心</t>
  </si>
  <si>
    <t>原教界</t>
  </si>
  <si>
    <t>台灣觀光協會</t>
  </si>
  <si>
    <t>台灣觀光</t>
  </si>
  <si>
    <t>法界出版社</t>
  </si>
  <si>
    <t>千載沉吟:新世紀的佛教女性思維</t>
  </si>
  <si>
    <t>留得清白在人間</t>
  </si>
  <si>
    <t>人間佛教場煉試</t>
  </si>
  <si>
    <t>留住蓮音</t>
  </si>
  <si>
    <t>真實與方便印順思想研究</t>
  </si>
  <si>
    <t>敢向高樓撞晚鐘</t>
  </si>
  <si>
    <t>人菩薩行的歷史足履</t>
  </si>
  <si>
    <t>願同弱少抗強權</t>
  </si>
  <si>
    <t>獨留情義落江湖</t>
  </si>
  <si>
    <t>浩蕩赴前程</t>
  </si>
  <si>
    <t>悲情觀音</t>
  </si>
  <si>
    <t>秘書處</t>
  </si>
  <si>
    <t>校內單位</t>
  </si>
  <si>
    <t>雲林囝仔奮鬥記</t>
  </si>
  <si>
    <t>國家中山科學研究院</t>
  </si>
  <si>
    <t>新新季刊</t>
  </si>
  <si>
    <t>新使者雜誌社</t>
  </si>
  <si>
    <t>新使者</t>
  </si>
  <si>
    <t>臺灣期貨交易所</t>
  </si>
  <si>
    <t>臺灣期貨</t>
  </si>
  <si>
    <t>和平文化交流中心</t>
  </si>
  <si>
    <t>今日中國</t>
  </si>
  <si>
    <t>中央銀行金融業務檢查處</t>
  </si>
  <si>
    <t>台中市攝影學會</t>
  </si>
  <si>
    <t>臺中攝影</t>
  </si>
  <si>
    <t>一貫道天皇基金會</t>
  </si>
  <si>
    <t>彌勒學園季刊</t>
  </si>
  <si>
    <t>高雄市政府</t>
  </si>
  <si>
    <t>高雄款</t>
  </si>
  <si>
    <t>文件類型</t>
  </si>
  <si>
    <t>來文單位名稱</t>
  </si>
  <si>
    <t>捐贈者(個人)</t>
  </si>
  <si>
    <t>身分別</t>
  </si>
  <si>
    <t>文件名稱</t>
  </si>
  <si>
    <t>數量</t>
  </si>
  <si>
    <t>日期</t>
  </si>
  <si>
    <t>(空白)</t>
  </si>
  <si>
    <t>校內單位 合計</t>
  </si>
  <si>
    <t>校外單位 合計</t>
  </si>
  <si>
    <t>教職員 合計</t>
  </si>
  <si>
    <t>合計</t>
  </si>
  <si>
    <t>加總 - 數量</t>
  </si>
  <si>
    <t>2017年10月圖書館受贈圖書資源統計表</t>
  </si>
  <si>
    <t>校內單位</t>
  </si>
  <si>
    <t>秘書處</t>
  </si>
  <si>
    <t>計數 - 資料庫/電子書平台名稱</t>
  </si>
  <si>
    <t>欄標籤</t>
  </si>
  <si>
    <t>列標籤</t>
  </si>
  <si>
    <t>訂</t>
  </si>
  <si>
    <t>西文</t>
  </si>
  <si>
    <t>序號</t>
  </si>
  <si>
    <t>資料庫/電子書平台名稱</t>
  </si>
  <si>
    <t>簡介</t>
  </si>
  <si>
    <t>語言別</t>
  </si>
  <si>
    <t>適用系所</t>
  </si>
  <si>
    <t>連線方式</t>
  </si>
  <si>
    <t>啟用日期</t>
  </si>
  <si>
    <t>到期日期</t>
  </si>
  <si>
    <t>來源</t>
  </si>
  <si>
    <t>續訂情況</t>
  </si>
  <si>
    <t>訂/贈</t>
  </si>
  <si>
    <t>網址</t>
  </si>
  <si>
    <t>中文</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</si>
  <si>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</si>
  <si>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</si>
  <si>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t>
  </si>
  <si>
    <t>新訂</t>
  </si>
  <si>
    <t>訂</t>
  </si>
  <si>
    <t>105中區技職校院區域教學資源中心聯合圖書資源共享平台計畫
2014/11/16~2015/11/15 ~2016/11/30~2017/11/30</t>
  </si>
  <si>
    <t>整體書櫃 http://edo.tw/ocp.aspx?sub_no=00008</t>
  </si>
  <si>
    <t xml:space="preserve">Airiti Library華藝線上圖書館 </t>
  </si>
  <si>
    <t>2012-</t>
  </si>
  <si>
    <t>續訂</t>
  </si>
  <si>
    <t>CEPS中文電子期刊-人文類、社會科學類使用至2016/12/2-2018/11/30 
CEPS中文電子期刊-自然科學類/應用科學類/醫學與生命科學使用至2017/7/1-2020/11/20</t>
  </si>
  <si>
    <t>Alexander 線上影音資料庫 : Food Studies Online 食品研究線上資料庫</t>
  </si>
  <si>
    <t>食品研究是非常新的領域，橫跨的領域包含歷史、健康、政策、宗教、社會學、人類學等；此資料庫收錄了80,000頁的第一手典藏資源、圖片以及相關二手資料，超過200小時的系列紀錄片可參考</t>
  </si>
  <si>
    <t>西文</t>
  </si>
  <si>
    <t>食品科學</t>
  </si>
  <si>
    <t>105教育部獎補助</t>
  </si>
  <si>
    <t>http://search.alexanderstreet.com/food</t>
  </si>
  <si>
    <t>教育部103年度臺灣學術電子資源永續發展計畫
教育部104年度臺灣學術電子資源永續發展計畫教育部
105年度臺灣學術電子資源永續發展計畫</t>
  </si>
  <si>
    <t>續贈</t>
  </si>
  <si>
    <t>贈</t>
  </si>
  <si>
    <t>Dissertations &amp; Theses (PQDT)</t>
  </si>
  <si>
    <t>全國學術電子資訊資源共享聯盟</t>
  </si>
  <si>
    <t>CONCERT</t>
  </si>
  <si>
    <t>http://search.proquest.com/pqdt?accountid=8092</t>
  </si>
  <si>
    <t>EBSCO MHD繁體中英對照健康衛教資訊資料庫</t>
  </si>
  <si>
    <r>
      <t>資料庫所提供醫療資訊皆有實證資料為基礎，英文內容以美國國小5年級程度撰寫，使得這些訊息對於民眾容易閱讀了解。內容包含:疾病說明</t>
    </r>
    <r>
      <rPr>
        <sz val="10"/>
        <rFont val="新細明體"/>
        <family val="1"/>
      </rPr>
      <t>、藥物訊息、手術須知</t>
    </r>
  </si>
  <si>
    <t>105年度臺灣學術電子資源永續發展計畫</t>
  </si>
  <si>
    <t>新贈</t>
  </si>
  <si>
    <t xml:space="preserve">http://search.ebscohost.com/login.aspx?profile=chinchi&amp;defaultdb=aph
</t>
  </si>
  <si>
    <t>OmniFile Full Text Select收錄自1977年2,969種全文核心期刊，內容涵蓋應用科技、藝術、生物農業、教育、普通科學、人文、社會科學、法律、圖書館與資訊情報學、商業等幾乎所有學科領域。</t>
  </si>
  <si>
    <t xml:space="preserve">全國學術電子資訊資源共享聯盟 CONCERT
</t>
  </si>
  <si>
    <t>Intelex_Past Master 法語資料庫</t>
  </si>
  <si>
    <t>買斷</t>
  </si>
  <si>
    <t>國科會法語研究計畫</t>
  </si>
  <si>
    <t>iRead eBook華藝電子書</t>
  </si>
  <si>
    <t>2010-</t>
  </si>
  <si>
    <r>
      <t xml:space="preserve">99年教育部獎補助款
 103年度教育部獎補助 
104年度教育部獎補助
105教育部獎補助
</t>
    </r>
    <r>
      <rPr>
        <sz val="10"/>
        <color indexed="10"/>
        <rFont val="新細明體"/>
        <family val="1"/>
      </rPr>
      <t>106教育部獎補助</t>
    </r>
  </si>
  <si>
    <t>http://www.airitibooks.com/</t>
  </si>
  <si>
    <t>Journal Citation Report (JCR)</t>
  </si>
  <si>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indexed="10"/>
        <rFont val="新細明體"/>
        <family val="1"/>
      </rPr>
      <t>教育部106年度臺灣學術電子資源永續發展計畫</t>
    </r>
  </si>
  <si>
    <t>連線網址：http://jcr.incites.thomsonreuters.com/</t>
  </si>
  <si>
    <t xml:space="preserve">Kafkas Werke </t>
  </si>
  <si>
    <t>國科會人文處全國學術版</t>
  </si>
  <si>
    <t xml:space="preserve">  http://kafka.chadwyck.co.uk/   
 </t>
  </si>
  <si>
    <t>Nature.com</t>
  </si>
  <si>
    <t>健康學院
觀光學院</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</si>
  <si>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</si>
  <si>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</si>
  <si>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</si>
  <si>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全國學術電子資訊資源共享聯盟
</t>
  </si>
  <si>
    <t xml:space="preserve">http://firstsearch.oclc.org/dbname=ArticleFirst;fsip   </t>
  </si>
  <si>
    <t xml:space="preserve">OCLC WorldCat Discovery Services PapersFirst </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</si>
  <si>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</si>
  <si>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</si>
  <si>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</si>
  <si>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</si>
  <si>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 xml:space="preserve">Oxford Journals Collection </t>
  </si>
  <si>
    <t>國科會全國學術版</t>
  </si>
  <si>
    <t>http://services.oxfordjournals.org/search.dtl</t>
  </si>
  <si>
    <t>ProQuest Research Library</t>
  </si>
  <si>
    <t>PRL為學術性的期刊全文資料庫。內容涵蓋了多樣性的學術研究領域，包含9,200多種期刊，其中約3,900多種期刊為全文和全文影像，其豐富、廣泛的內容。</t>
  </si>
  <si>
    <t>http://search.proquest.com/pqrl?accountid=8092</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</si>
  <si>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</si>
  <si>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</si>
  <si>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</si>
  <si>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103中區技職校院區域教學資源中心聯合圖書資源共享平台計畫</t>
  </si>
  <si>
    <t>中區技職校院區域教學資源中心TAO書籍庫專區</t>
  </si>
  <si>
    <t>http://tao.wordpedia.com/is_tlrcct.aspx</t>
  </si>
  <si>
    <t>99年教育部獎補助款</t>
  </si>
  <si>
    <t xml:space="preserve">http://reading.udn.com/libnew/Index.do?U_ID=tit
http://reading.udn.com/lib/tit </t>
  </si>
  <si>
    <t>Web of Science</t>
  </si>
  <si>
    <t>大家說英語每日頻道</t>
  </si>
  <si>
    <t>20161/15</t>
  </si>
  <si>
    <t>中區技職校院工研院產經中心電子書</t>
  </si>
  <si>
    <t>105中區技職校院區域教學資源中心聯合圖書資源共享平台計畫</t>
  </si>
  <si>
    <t xml:space="preserve"> 1   我國工具機進入越南市場商機研究   工業技術研究院   9789862642115   2014 
 2   高齡趨勢之創新科技發展趨勢與商機：輔助科技篇   工業技術研究院   9789862642580    2015  3   前進東協-掌握印尼智慧行動終端產業新商機   工業技術研究院   9789862642481   2015 </t>
  </si>
  <si>
    <t>中區技職校院聯合電子書共用平台</t>
  </si>
  <si>
    <t>102中區技職校院區域教學資源中心聯合圖書資源共享平台計畫</t>
  </si>
  <si>
    <t>2012授權使用工研院產經中心60冊</t>
  </si>
  <si>
    <t>中國西南少數民族資料庫</t>
  </si>
  <si>
    <t>免費授權使用</t>
  </si>
  <si>
    <t>http://ndweb.iis.sinica.edu.tw/race_public/index.htm</t>
  </si>
  <si>
    <t>中華民國主計法規及相關規定</t>
  </si>
  <si>
    <t>中華民國主計處提供主計相關法規與判例、解釋。</t>
  </si>
  <si>
    <t>法律</t>
  </si>
  <si>
    <t>永久</t>
  </si>
  <si>
    <t>行政院主計總處</t>
  </si>
  <si>
    <t>中華民國統計資訊網</t>
  </si>
  <si>
    <t xml:space="preserve">行政院主計處，提供全國性之各項重要統計資料及經濟指標，提供國人參考運用。
</t>
  </si>
  <si>
    <t>無限制</t>
  </si>
  <si>
    <t xml:space="preserve">http://www1.stat.gov.tw/mp.asp?mp=3  </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</si>
  <si>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</si>
  <si>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</si>
  <si>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</si>
  <si>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</si>
  <si>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</si>
  <si>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</si>
  <si>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</si>
  <si>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</si>
  <si>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免費授權</t>
  </si>
  <si>
    <t>國立臺灣圖書館</t>
  </si>
  <si>
    <t>http://stfj.ntl.edu.tw/</t>
  </si>
  <si>
    <t>北大方正電子書</t>
  </si>
  <si>
    <t>教育部獎補助款</t>
  </si>
  <si>
    <t>更名"中華數字書苑"</t>
  </si>
  <si>
    <t>http://cec.lib.apabi.com/List.asp?lang=big5&amp;DocGroupID=2</t>
  </si>
  <si>
    <t>台大圖書館公開取用電子書</t>
  </si>
  <si>
    <t>http://ebooks.lib.ntu.edu.tw/Home/ListBooks</t>
  </si>
  <si>
    <t>台灣社會科學引文索引資料庫(TSSCI)</t>
  </si>
  <si>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</si>
  <si>
    <t>國家科學委員會</t>
  </si>
  <si>
    <t>http://db1n.sinica.edu.tw/textdb/tssci/citation.php</t>
  </si>
  <si>
    <t>100年度教育部獎補助</t>
  </si>
  <si>
    <t>全國人事法規資料庫</t>
  </si>
  <si>
    <t>為考試院所綜整建置之全國人事法規資料庫，內容包含法律、法律命令、行政規則及法規名稱中英文對照等資訊</t>
  </si>
  <si>
    <t>考試院</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</si>
  <si>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</si>
  <si>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</si>
  <si>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</si>
  <si>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</si>
  <si>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</si>
  <si>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通識</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</si>
  <si>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</si>
  <si>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</si>
  <si>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</si>
  <si>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</si>
  <si>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</si>
  <si>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</si>
  <si>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</si>
  <si>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</si>
  <si>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政大博碩士論文全文影像系統</t>
  </si>
  <si>
    <t xml:space="preserve">由國立政治大學建置之博碩士論文全文影像系統，提供授權之政治大學研究畢業生之博、碩士論文查詢下載。
</t>
  </si>
  <si>
    <t xml:space="preserve">國立政治大學圖書館 </t>
  </si>
  <si>
    <t>http://thesis.lib.nccu.edu.tw/cgi-bin/gs32/gsweb.cgi/login?o=dwebmge&amp;cache=1330649220306</t>
  </si>
  <si>
    <t>原版報紙資料庫定點公播版</t>
  </si>
  <si>
    <t>只能在圖書館2樓柱子的電腦看</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</si>
  <si>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</si>
  <si>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
(買斷，不限人數，永久授權使用)
</t>
  </si>
  <si>
    <t>104教育部獎補助
105教育部獎補助</t>
  </si>
  <si>
    <t xml:space="preserve"> http://hunteq.com/brain.htm</t>
  </si>
  <si>
    <t>考選部建置之國家考試試題彙編系統，包括測驗試題答案、考畢試題查詢、等資訊。</t>
  </si>
  <si>
    <t>教育大市集</t>
  </si>
  <si>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</si>
  <si>
    <t>開放性</t>
  </si>
  <si>
    <t>教育部免費資源</t>
  </si>
  <si>
    <t xml:space="preserve">https://market.cloud.edu.tw/   
</t>
  </si>
  <si>
    <t>創意大師
設計大師(典匠雲端文創資源庫)</t>
  </si>
  <si>
    <t xml:space="preserve">設計大師(典匠雲端文創資源庫)：
本系統可提供師生運用資源庫中的向量插畫、圖層，以及影像圖片，製成各式文宣物。提供各校各1組帳號密碼，每個帳號同時上線人數為3人，租賃時間1年。
</t>
  </si>
  <si>
    <t>104中區技職校院區域教學資源中心聯合圖書資源共享平台計畫
105中區技職校院區域教學資源中心聯合圖書資源共享平台計畫</t>
  </si>
  <si>
    <t>帳密  lclibtwu</t>
  </si>
  <si>
    <t>http://imagedj.v-library.com/</t>
  </si>
  <si>
    <t>博客思聽有聲資料庫</t>
  </si>
  <si>
    <t xml:space="preserve">資料庫內容:名家講堂、心靈補給、投資商管 ...有聲書摘50冊
</t>
  </si>
  <si>
    <t>http://yuntechproject.ebook.hyread.com.tw/</t>
  </si>
  <si>
    <t>善本古籍資料庫</t>
  </si>
  <si>
    <t>http://npmhost.npm.gov.tw/tts/npmmeta/RB/RB.html</t>
  </si>
  <si>
    <t>無盡藏學術期刊資料庫</t>
  </si>
  <si>
    <t>南華大學免費授權使用</t>
  </si>
  <si>
    <t>http://libibmap.nhu.edu.tw/citesys/</t>
  </si>
  <si>
    <t>漢籍電子文獻資料庫</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</si>
  <si>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</si>
  <si>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</si>
  <si>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</si>
  <si>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</si>
  <si>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</si>
  <si>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</si>
  <si>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</si>
  <si>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</si>
  <si>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</si>
  <si>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</si>
  <si>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</si>
  <si>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</si>
  <si>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</si>
  <si>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</si>
  <si>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</si>
  <si>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</si>
  <si>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</si>
  <si>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買斷(2017-2019)</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</si>
  <si>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</si>
  <si>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</si>
  <si>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 xml:space="preserve">http://www.selaw.com.tw/   </t>
  </si>
  <si>
    <t xml:space="preserve"> Acer Walking Library電子雜誌線上版：商業周刊、數位時代、天下雜誌、Cheers快樂工作人、科技時尚誌、Design設計雜誌、台灣光華雜誌(中英文版)、遠見特刊(2014-2015年) 。</t>
  </si>
  <si>
    <r>
      <t xml:space="preserve">101年度教育部獎補助
103年度教育部獎補助
104教育部獎補助
105教育部獎補助
</t>
    </r>
    <r>
      <rPr>
        <sz val="10"/>
        <color indexed="10"/>
        <rFont val="新細明體"/>
        <family val="1"/>
      </rPr>
      <t>106教育部獎補助</t>
    </r>
  </si>
  <si>
    <t>http://www.airitilibrary.com/</t>
  </si>
  <si>
    <t>CJTD中文學術期刊暨學位論文全文資料庫
CJTD中國大陸學術期刊暨學位論文全文資料庫</t>
  </si>
  <si>
    <t>http://www.airitilibrary.com</t>
  </si>
  <si>
    <t>提供美加地區410多萬篇博碩士論文索引摘要(1637- )，其中可免費瀏覽1997 年後已數位化之論文的前24 頁。
包括理、工、醫、農及人文社會等各類學科。</t>
  </si>
  <si>
    <t>健康學院</t>
  </si>
  <si>
    <t>為EBSCO VSP資料庫補償方案贈</t>
  </si>
  <si>
    <t>EBSCOhost–OmniFile Full Text Select</t>
  </si>
  <si>
    <t xml:space="preserve">http://search.ebscohost.com/login.aspx?   </t>
  </si>
  <si>
    <t xml:space="preserve">  http://pm.nlx.com/xtf/search?browse-collections=true    
 </t>
  </si>
  <si>
    <t>原"華藝中文電子書"
2016買斷1363本(2016/11/30啟用)
2017買斷1126本(2017/9/18啟用)</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</si>
  <si>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</si>
  <si>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</si>
  <si>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Nature Archive: 1987-1996</t>
  </si>
  <si>
    <t>PapersFirst (1993- )內容：提供世界各地會議上發表論文之索引約650萬筆記錄，包含大英圖書館文獻供應中心 (BLDSC) 所蒐集之會議論文報告之單篇論文之索引。主題： 涵蓋理、工、醫、農、社會、人文等各類主題。</t>
  </si>
  <si>
    <t>100年教育部獎補助款訂購
103年教育部獎勵補助
105年教育部獎補助款訂購</t>
  </si>
  <si>
    <t>Schillers Werke</t>
  </si>
  <si>
    <t>永久使用</t>
  </si>
  <si>
    <t>udn數位閱讀電子書</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</si>
  <si>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</si>
  <si>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t xml:space="preserve"> 連線網址：http://webofknowledge.com/WOS</t>
  </si>
  <si>
    <t>http://twu.ebook.hyread.com.tw</t>
  </si>
  <si>
    <t>http://twu.ebook.hyread.com.tw/index.jsp</t>
  </si>
  <si>
    <t>http://law.dgbas.gov.tw/</t>
  </si>
  <si>
    <t>中華百科全書</t>
  </si>
  <si>
    <t>http://ap6.pccu.edu.tw/Encyclopedia/index.asp</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</si>
  <si>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</si>
  <si>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 xml:space="preserve"> http://140.130.161.198/eng/ </t>
  </si>
  <si>
    <t>http://weblaw.exam.gov.tw/</t>
  </si>
  <si>
    <t>http://udndata.com/public/fullpage</t>
  </si>
  <si>
    <t xml:space="preserve">國家考試試題彙編  
</t>
  </si>
  <si>
    <t>考選部</t>
  </si>
  <si>
    <t xml:space="preserve">http://wwwc.moex.gov.tw/main/exam/wFrmExamQandASearch.aspx?menu_id=241&amp;sub_menu_id=171  </t>
  </si>
  <si>
    <t>設計學院</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</si>
  <si>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</si>
  <si>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臺灣日治時期統計資料庫</t>
  </si>
  <si>
    <t>餐飲</t>
  </si>
  <si>
    <t>106年教育部獎勵補助</t>
  </si>
  <si>
    <t xml:space="preserve">http://hunteq.com/foodkm.htm   </t>
  </si>
  <si>
    <t>法源資訊股份有限公司</t>
  </si>
  <si>
    <t>科技政策中心自 2010 年起以 National Academic License 引進 Nature 期刊 1987 到 1996 年過刊資料庫(Nature Archive :1987-1996)，提供全國各大專院校及研究機構等 CONCERT 成員使用。 
nature.com 平台提供之電子期刊，主題涵蓋科學、技術、生物技術、化學、基因與進化、免疫、藥學、醫學、臨床醫學、惡性腫瘤、牙科、分子細胞生物、神經科學、物理科學等， 使用時請直接連線 NPG Online 美國網站，Nature Publishing Group (NPG) 隸屬 Macmillan Publishers Ltd，出版 Nature, Nature Research Journals, Nature Reviews 等 80 種刊物，其中包括知名學會期刊。</t>
  </si>
  <si>
    <t>*新增資料庫定義為：以學年度為單位，新購(贈)資料庫，不在原資料庫清冊當中。如為續訂則不列入新增資料庫清冊中。</t>
  </si>
  <si>
    <t>Nature.com</t>
  </si>
  <si>
    <t>綜合</t>
  </si>
  <si>
    <t>鎖校園IP</t>
  </si>
  <si>
    <t>續贈</t>
  </si>
  <si>
    <t>Nature Archive: 1987-1996</t>
  </si>
  <si>
    <t>Hospitality &amp; Tourism Complete
飯店經營、旅遊、觀光及休閒管理全文資料庫HTC</t>
  </si>
  <si>
    <t>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t>
  </si>
  <si>
    <t>2015/10/1~2017/9/30
民國 104年10月1日至民國106年9月30日止 (2年期)</t>
  </si>
  <si>
    <t>布里奇曼藝術教育數位圖像資料庫</t>
  </si>
  <si>
    <t>104教育部獎補助</t>
  </si>
  <si>
    <t xml:space="preserve">http://www.bridgemaneducation.com </t>
  </si>
  <si>
    <t>可永久使用1987~1996年之期刊全文</t>
  </si>
  <si>
    <t>http://www.nature.com/nature/archive/index.html</t>
  </si>
  <si>
    <t>(與Nature.com合併)</t>
  </si>
  <si>
    <t>EBSCO Vocational Studies Premier技職領域全文資料庫</t>
  </si>
  <si>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</si>
  <si>
    <t>*下架資料庫定義：以學年度為單位，如使用期限已到之資料庫，則納入下架資料庫清冊當中</t>
  </si>
  <si>
    <t>序號</t>
  </si>
  <si>
    <t>簡介</t>
  </si>
  <si>
    <t>訂/贈</t>
  </si>
  <si>
    <t>備註</t>
  </si>
  <si>
    <t>觀光學院</t>
  </si>
  <si>
    <t>104教育部獎補助</t>
  </si>
  <si>
    <t xml:space="preserve">Hospitality &amp; Tourism Complete
飯店經營、旅遊、觀光及休閒管理全文資料庫
http://search.ebscohost.com/login.aspx?profile=ehost&amp;defaultdb=hjh
</t>
  </si>
  <si>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</si>
  <si>
    <t xml:space="preserve">Nature Archive 1987-1996 </t>
  </si>
  <si>
    <t>健康學院
觀光學院</t>
  </si>
  <si>
    <t>全國學術電子資訊資源共享聯盟</t>
  </si>
  <si>
    <t>教育部104年度臺灣學術電子資源永續發展計畫教育部105年度臺灣學術電子資源永續發展計畫</t>
  </si>
  <si>
    <t>贈</t>
  </si>
  <si>
    <t>http://search.ebscohost.com/login.asp?&amp;group=main&amp;profile=ehost&amp;defaultdb=vsh</t>
  </si>
  <si>
    <t>依照廠商提供清單</t>
  </si>
  <si>
    <t>餐飲文化暨管理資料庫</t>
  </si>
  <si>
    <t>料理台灣、中華飲食文化、中華飲食文化基金會會訊</t>
  </si>
  <si>
    <t>HyRead台灣全文資料庫</t>
  </si>
  <si>
    <t>依照廠商提供清單</t>
  </si>
  <si>
    <t>(訂刊222+贈刊178)中日文(種)</t>
  </si>
  <si>
    <t>8／11</t>
  </si>
  <si>
    <t>-5／8</t>
  </si>
  <si>
    <r>
      <t>(訂購14+45免費)線上資料庫</t>
    </r>
    <r>
      <rPr>
        <sz val="12"/>
        <rFont val="Times New Roman"/>
        <family val="1"/>
      </rPr>
      <t>(</t>
    </r>
    <r>
      <rPr>
        <sz val="12"/>
        <rFont val="新細明體"/>
        <family val="1"/>
      </rPr>
      <t>種</t>
    </r>
    <r>
      <rPr>
        <sz val="12"/>
        <rFont val="Times New Roman"/>
        <family val="1"/>
      </rPr>
      <t>)</t>
    </r>
  </si>
  <si>
    <r>
      <t>三、視聽資料</t>
    </r>
    <r>
      <rPr>
        <sz val="12"/>
        <rFont val="Times New Roman"/>
        <family val="1"/>
      </rPr>
      <t>(</t>
    </r>
    <r>
      <rPr>
        <sz val="12"/>
        <rFont val="新細明體"/>
        <family val="1"/>
      </rPr>
      <t>件</t>
    </r>
    <r>
      <rPr>
        <sz val="12"/>
        <rFont val="Times New Roman"/>
        <family val="1"/>
      </rPr>
      <t>)</t>
    </r>
  </si>
  <si>
    <r>
      <t>四、地圖</t>
    </r>
    <r>
      <rPr>
        <sz val="12"/>
        <rFont val="Times New Roman"/>
        <family val="1"/>
      </rPr>
      <t>(</t>
    </r>
    <r>
      <rPr>
        <sz val="12"/>
        <rFont val="新細明體"/>
        <family val="1"/>
      </rPr>
      <t>幅</t>
    </r>
    <r>
      <rPr>
        <sz val="12"/>
        <rFont val="Times New Roman"/>
        <family val="1"/>
      </rPr>
      <t>)</t>
    </r>
  </si>
  <si>
    <r>
      <t>1</t>
    </r>
    <r>
      <rPr>
        <sz val="12"/>
        <rFont val="新細明體"/>
        <family val="1"/>
      </rPr>
      <t>、報紙</t>
    </r>
  </si>
  <si>
    <r>
      <t>2</t>
    </r>
    <r>
      <rPr>
        <sz val="12"/>
        <rFont val="新細明體"/>
        <family val="1"/>
      </rPr>
      <t>、紙本期刊</t>
    </r>
  </si>
  <si>
    <r>
      <t>(</t>
    </r>
    <r>
      <rPr>
        <sz val="12"/>
        <rFont val="細明體"/>
        <family val="3"/>
      </rPr>
      <t>訂刊</t>
    </r>
    <r>
      <rPr>
        <sz val="12"/>
        <rFont val="Times New Roman"/>
        <family val="1"/>
      </rPr>
      <t>79+</t>
    </r>
    <r>
      <rPr>
        <sz val="12"/>
        <rFont val="細明體"/>
        <family val="3"/>
      </rPr>
      <t>贈刊</t>
    </r>
    <r>
      <rPr>
        <sz val="12"/>
        <rFont val="Times New Roman"/>
        <family val="1"/>
      </rPr>
      <t>6)</t>
    </r>
    <r>
      <rPr>
        <sz val="12"/>
        <rFont val="細明體"/>
        <family val="3"/>
      </rPr>
      <t>西文</t>
    </r>
    <r>
      <rPr>
        <sz val="12"/>
        <rFont val="Times New Roman"/>
        <family val="1"/>
      </rPr>
      <t>(</t>
    </r>
    <r>
      <rPr>
        <sz val="12"/>
        <rFont val="細明體"/>
        <family val="3"/>
      </rPr>
      <t>種</t>
    </r>
    <r>
      <rPr>
        <sz val="12"/>
        <rFont val="Times New Roman"/>
        <family val="1"/>
      </rPr>
      <t>)</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</si>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</sst>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s>
  <fonts count="83">
    <font>
      <sz val="12"/>
      <name val="新細明體"/>
      <family val="1"/>
    </font>
    <font>
      <sz val="12"/>
      <color indexed="8"/>
      <name val="新細明體"/>
      <family val="1"/>
    </font>
    <font>
      <sz val="9"/>
      <name val="新細明體"/>
      <family val="1"/>
    </font>
    <font>
      <sz val="12"/>
      <name val="Times New Roman"/>
      <family val="1"/>
    </font>
    <font>
      <b/>
      <sz val="14"/>
      <name val="新細明體"/>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Calibri"/>
      <family val="2"/>
    </font>
    <font>
      <sz val="12"/>
      <name val="Tahoma"/>
      <family val="2"/>
    </font>
    <font>
      <sz val="12"/>
      <name val="細明體"/>
      <family val="3"/>
    </font>
    <font>
      <sz val="20"/>
      <name val="新細明體"/>
      <family val="1"/>
    </font>
    <font>
      <b/>
      <sz val="12"/>
      <name val="標楷體"/>
      <family val="4"/>
    </font>
    <font>
      <sz val="10"/>
      <name val="Arial"/>
      <family val="2"/>
    </font>
    <font>
      <sz val="12"/>
      <name val="Arial"/>
      <family val="2"/>
    </font>
    <font>
      <b/>
      <sz val="12"/>
      <name val="細明體"/>
      <family val="3"/>
    </font>
    <font>
      <b/>
      <sz val="12"/>
      <name val="Arial"/>
      <family val="2"/>
    </font>
    <font>
      <sz val="10"/>
      <color indexed="10"/>
      <name val="新細明體"/>
      <family val="1"/>
    </font>
    <font>
      <u val="single"/>
      <sz val="10"/>
      <name val="新細明體"/>
      <family val="1"/>
    </font>
    <font>
      <u val="single"/>
      <sz val="10"/>
      <color indexed="12"/>
      <name val="新細明體"/>
      <family val="1"/>
    </font>
    <font>
      <b/>
      <sz val="10"/>
      <name val="新細明體"/>
      <family val="1"/>
    </font>
    <font>
      <sz val="11"/>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20"/>
      <color indexed="8"/>
      <name val="細明體"/>
      <family val="3"/>
    </font>
    <font>
      <sz val="20"/>
      <color indexed="8"/>
      <name val="Arial"/>
      <family val="2"/>
    </font>
    <font>
      <b/>
      <sz val="20"/>
      <color indexed="8"/>
      <name val="Arial"/>
      <family val="2"/>
    </font>
    <font>
      <sz val="12"/>
      <color indexed="8"/>
      <name val="Arial"/>
      <family val="2"/>
    </font>
    <font>
      <sz val="10"/>
      <color indexed="9"/>
      <name val="新細明體"/>
      <family val="1"/>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sz val="20"/>
      <color rgb="FF000000"/>
      <name val="細明體"/>
      <family val="3"/>
    </font>
    <font>
      <sz val="20"/>
      <color rgb="FF000000"/>
      <name val="Arial"/>
      <family val="2"/>
    </font>
    <font>
      <b/>
      <sz val="20"/>
      <color theme="1"/>
      <name val="Arial"/>
      <family val="2"/>
    </font>
    <font>
      <sz val="12"/>
      <color rgb="FF000000"/>
      <name val="Arial"/>
      <family val="2"/>
    </font>
    <font>
      <sz val="10"/>
      <name val="Calibri"/>
      <family val="1"/>
    </font>
    <font>
      <sz val="10"/>
      <color theme="0"/>
      <name val="Calibri"/>
      <family val="1"/>
    </font>
    <font>
      <u val="single"/>
      <sz val="10"/>
      <name val="Calibri"/>
      <family val="1"/>
    </font>
    <font>
      <b/>
      <sz val="10"/>
      <name val="Calibri"/>
      <family val="1"/>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D8D8D8"/>
        <bgColor indexed="64"/>
      </patternFill>
    </fill>
    <fill>
      <patternFill patternType="solid">
        <fgColor theme="0"/>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style="medium"/>
      <top/>
      <bottom/>
    </border>
    <border>
      <left style="medium"/>
      <right/>
      <top/>
      <bottom/>
    </border>
    <border>
      <left style="medium"/>
      <right/>
      <top style="thin"/>
      <bottom style="thin"/>
    </border>
    <border>
      <left style="medium"/>
      <right/>
      <top/>
      <bottom style="medium"/>
    </border>
    <border>
      <left/>
      <right/>
      <top/>
      <bottom style="medium"/>
    </border>
    <border>
      <left/>
      <right style="medium"/>
      <top>
        <color indexed="63"/>
      </top>
      <bottom style="medium"/>
    </border>
    <border>
      <left style="thin"/>
      <right style="thin"/>
      <top/>
      <bottom/>
    </border>
    <border>
      <left style="medium"/>
      <right/>
      <top style="medium"/>
      <bottom/>
    </border>
    <border>
      <left/>
      <right style="medium"/>
      <top style="medium"/>
      <bottom/>
    </border>
    <border>
      <left style="medium">
        <color rgb="FFCCCCCC"/>
      </left>
      <right style="medium">
        <color rgb="FFCCCCCC"/>
      </right>
      <top style="medium">
        <color rgb="FFCCCCCC"/>
      </top>
      <bottom style="medium">
        <color rgb="FFCCCCCC"/>
      </bottom>
    </border>
    <border>
      <left style="medium">
        <color rgb="FFCCCCCC"/>
      </left>
      <right style="medium">
        <color rgb="FF000000"/>
      </right>
      <top style="medium">
        <color rgb="FF000000"/>
      </top>
      <bottom style="medium">
        <color rgb="FF000000"/>
      </bottom>
    </border>
    <border>
      <left/>
      <right style="thin"/>
      <top style="thin"/>
      <bottom style="thin"/>
    </border>
    <border>
      <left/>
      <right/>
      <top style="thin"/>
      <bottom style="thin"/>
    </border>
    <border>
      <left style="thin"/>
      <right style="thin"/>
      <top style="thin"/>
      <bottom>
        <color indexed="63"/>
      </bottom>
    </border>
    <border>
      <left style="thin"/>
      <right/>
      <top style="thin"/>
      <bottom style="thin"/>
    </border>
    <border>
      <left/>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20" borderId="0" applyNumberFormat="0" applyBorder="0" applyAlignment="0" applyProtection="0"/>
    <xf numFmtId="0" fontId="56" fillId="0" borderId="1" applyNumberFormat="0" applyFill="0" applyAlignment="0" applyProtection="0"/>
    <xf numFmtId="0" fontId="57" fillId="21" borderId="0" applyNumberFormat="0" applyBorder="0" applyAlignment="0" applyProtection="0"/>
    <xf numFmtId="9" fontId="0" fillId="0" borderId="0" applyFont="0" applyFill="0" applyBorder="0" applyAlignment="0" applyProtection="0"/>
    <xf numFmtId="0" fontId="5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60"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152">
    <xf numFmtId="0" fontId="0" fillId="0" borderId="0" xfId="0" applyAlignment="1">
      <alignment/>
    </xf>
    <xf numFmtId="0" fontId="5" fillId="0" borderId="0"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center" vertical="center"/>
    </xf>
    <xf numFmtId="0" fontId="5" fillId="33" borderId="10" xfId="0" applyFont="1" applyFill="1" applyBorder="1" applyAlignment="1">
      <alignment/>
    </xf>
    <xf numFmtId="0" fontId="4" fillId="0" borderId="11" xfId="0" applyFont="1" applyBorder="1" applyAlignment="1">
      <alignment/>
    </xf>
    <xf numFmtId="177" fontId="5" fillId="33" borderId="10" xfId="33" applyNumberFormat="1" applyFont="1" applyFill="1" applyBorder="1" applyAlignment="1">
      <alignment horizontal="right"/>
    </xf>
    <xf numFmtId="0" fontId="0" fillId="0" borderId="0" xfId="0" applyFont="1" applyAlignment="1">
      <alignment/>
    </xf>
    <xf numFmtId="0" fontId="13" fillId="0" borderId="0" xfId="0" applyFont="1" applyAlignment="1">
      <alignment/>
    </xf>
    <xf numFmtId="177" fontId="0" fillId="0" borderId="10" xfId="33" applyNumberFormat="1" applyFont="1" applyBorder="1" applyAlignment="1">
      <alignment/>
    </xf>
    <xf numFmtId="0" fontId="0" fillId="0" borderId="10" xfId="0" applyFont="1" applyBorder="1" applyAlignment="1">
      <alignment/>
    </xf>
    <xf numFmtId="0" fontId="70" fillId="0" borderId="12" xfId="0" applyFont="1" applyBorder="1" applyAlignment="1">
      <alignment/>
    </xf>
    <xf numFmtId="0" fontId="70" fillId="0" borderId="0" xfId="0" applyFont="1" applyBorder="1" applyAlignment="1">
      <alignment horizontal="left"/>
    </xf>
    <xf numFmtId="0" fontId="70" fillId="0" borderId="13" xfId="0" applyFont="1" applyBorder="1" applyAlignment="1">
      <alignment/>
    </xf>
    <xf numFmtId="0" fontId="70" fillId="0" borderId="0" xfId="0" applyFont="1" applyBorder="1" applyAlignment="1">
      <alignment/>
    </xf>
    <xf numFmtId="0" fontId="70" fillId="0" borderId="0" xfId="0" applyFont="1" applyBorder="1" applyAlignment="1">
      <alignment horizontal="center" vertical="center"/>
    </xf>
    <xf numFmtId="0" fontId="70" fillId="0" borderId="14" xfId="0" applyFont="1" applyBorder="1" applyAlignment="1">
      <alignment/>
    </xf>
    <xf numFmtId="0" fontId="70" fillId="0" borderId="15" xfId="0" applyFont="1" applyBorder="1" applyAlignment="1">
      <alignment/>
    </xf>
    <xf numFmtId="0" fontId="70" fillId="0" borderId="16" xfId="0" applyFont="1" applyBorder="1" applyAlignment="1">
      <alignment/>
    </xf>
    <xf numFmtId="0" fontId="70" fillId="0" borderId="17" xfId="0" applyFont="1" applyBorder="1" applyAlignment="1">
      <alignment/>
    </xf>
    <xf numFmtId="0" fontId="71" fillId="0" borderId="0" xfId="0" applyFont="1" applyBorder="1" applyAlignment="1">
      <alignment horizontal="right" vertical="top" wrapText="1"/>
    </xf>
    <xf numFmtId="0" fontId="70" fillId="0" borderId="0" xfId="0" applyFont="1" applyFill="1" applyBorder="1" applyAlignment="1">
      <alignment/>
    </xf>
    <xf numFmtId="0" fontId="0" fillId="0" borderId="10" xfId="0" applyFont="1" applyBorder="1" applyAlignment="1">
      <alignment horizontal="left"/>
    </xf>
    <xf numFmtId="177" fontId="0" fillId="0" borderId="18" xfId="33" applyNumberFormat="1" applyFont="1" applyFill="1" applyBorder="1" applyAlignment="1">
      <alignment/>
    </xf>
    <xf numFmtId="0" fontId="0" fillId="0" borderId="11" xfId="0" applyFont="1" applyBorder="1" applyAlignment="1">
      <alignment/>
    </xf>
    <xf numFmtId="0" fontId="0" fillId="0" borderId="11" xfId="0" applyFont="1" applyBorder="1" applyAlignment="1">
      <alignment horizontal="left"/>
    </xf>
    <xf numFmtId="0" fontId="0" fillId="0" borderId="0" xfId="0" applyFont="1" applyBorder="1" applyAlignment="1">
      <alignment horizontal="left"/>
    </xf>
    <xf numFmtId="0" fontId="3" fillId="0" borderId="10" xfId="0" applyFont="1" applyBorder="1" applyAlignment="1">
      <alignmen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70" fillId="0" borderId="19" xfId="0" applyFont="1" applyBorder="1" applyAlignment="1">
      <alignment horizontal="left"/>
    </xf>
    <xf numFmtId="0" fontId="70" fillId="0" borderId="13" xfId="0" applyFont="1" applyBorder="1" applyAlignment="1">
      <alignment horizontal="left"/>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right" vertical="center"/>
    </xf>
    <xf numFmtId="0" fontId="0" fillId="0" borderId="10" xfId="0" applyBorder="1" applyAlignment="1">
      <alignment vertical="center"/>
    </xf>
    <xf numFmtId="0" fontId="0" fillId="0" borderId="10" xfId="0" applyBorder="1" applyAlignment="1">
      <alignment vertical="center" wrapText="1"/>
    </xf>
    <xf numFmtId="0" fontId="0" fillId="34" borderId="10" xfId="0" applyFill="1" applyBorder="1" applyAlignment="1">
      <alignment/>
    </xf>
    <xf numFmtId="0" fontId="17" fillId="0" borderId="0" xfId="0" applyFont="1" applyBorder="1" applyAlignment="1">
      <alignment horizontal="left"/>
    </xf>
    <xf numFmtId="0" fontId="17" fillId="0" borderId="0" xfId="0" applyFont="1" applyBorder="1" applyAlignment="1">
      <alignment horizontal="center"/>
    </xf>
    <xf numFmtId="0" fontId="17" fillId="0" borderId="0" xfId="0" applyFont="1" applyBorder="1" applyAlignment="1">
      <alignment horizontal="right"/>
    </xf>
    <xf numFmtId="177" fontId="0" fillId="0" borderId="10" xfId="33" applyNumberFormat="1" applyFont="1" applyBorder="1" applyAlignment="1">
      <alignment vertical="center"/>
    </xf>
    <xf numFmtId="0" fontId="72" fillId="35" borderId="10" xfId="0" applyFont="1" applyFill="1" applyBorder="1" applyAlignment="1">
      <alignment horizontal="center" vertical="center"/>
    </xf>
    <xf numFmtId="0" fontId="73" fillId="35" borderId="10" xfId="0" applyFont="1" applyFill="1" applyBorder="1" applyAlignment="1">
      <alignment horizontal="center" vertical="center"/>
    </xf>
    <xf numFmtId="0" fontId="0" fillId="0" borderId="0" xfId="0" applyFont="1" applyBorder="1" applyAlignment="1">
      <alignment/>
    </xf>
    <xf numFmtId="0" fontId="5" fillId="0" borderId="0" xfId="0" applyFont="1" applyBorder="1" applyAlignment="1">
      <alignment horizontal="center"/>
    </xf>
    <xf numFmtId="0" fontId="16" fillId="0" borderId="10" xfId="0" applyFont="1" applyBorder="1" applyAlignment="1">
      <alignment horizontal="center" vertical="center"/>
    </xf>
    <xf numFmtId="0" fontId="70" fillId="0" borderId="20" xfId="0" applyFont="1" applyBorder="1" applyAlignment="1">
      <alignment horizontal="left"/>
    </xf>
    <xf numFmtId="0" fontId="70" fillId="0" borderId="12" xfId="0" applyFont="1" applyBorder="1" applyAlignment="1">
      <alignment horizontal="left"/>
    </xf>
    <xf numFmtId="177" fontId="0" fillId="0" borderId="10" xfId="33" applyNumberFormat="1" applyFont="1" applyFill="1" applyBorder="1" applyAlignment="1">
      <alignment vertical="center"/>
    </xf>
    <xf numFmtId="49" fontId="0" fillId="0" borderId="10" xfId="33" applyNumberFormat="1" applyFont="1" applyFill="1" applyBorder="1" applyAlignment="1">
      <alignment horizontal="right" vertical="center"/>
    </xf>
    <xf numFmtId="0" fontId="72" fillId="0" borderId="10" xfId="0" applyFont="1" applyBorder="1" applyAlignment="1">
      <alignment horizontal="center" vertical="center"/>
    </xf>
    <xf numFmtId="0" fontId="74" fillId="36" borderId="10" xfId="0" applyNumberFormat="1" applyFont="1" applyFill="1" applyBorder="1" applyAlignment="1">
      <alignment/>
    </xf>
    <xf numFmtId="0" fontId="0" fillId="0" borderId="0" xfId="0" applyAlignment="1">
      <alignment horizontal="center" vertical="center"/>
    </xf>
    <xf numFmtId="0" fontId="70" fillId="0" borderId="10" xfId="0" applyFont="1" applyBorder="1" applyAlignment="1">
      <alignment vertical="center"/>
    </xf>
    <xf numFmtId="0" fontId="18" fillId="0" borderId="21" xfId="0" applyFont="1" applyBorder="1" applyAlignment="1">
      <alignment wrapText="1"/>
    </xf>
    <xf numFmtId="0" fontId="19" fillId="0" borderId="21" xfId="0" applyFont="1" applyBorder="1" applyAlignment="1">
      <alignment horizontal="center" vertical="center" wrapText="1"/>
    </xf>
    <xf numFmtId="0" fontId="75" fillId="0" borderId="21" xfId="0" applyFont="1" applyBorder="1" applyAlignment="1">
      <alignment horizontal="center" vertical="center" wrapText="1"/>
    </xf>
    <xf numFmtId="14" fontId="19" fillId="0" borderId="21" xfId="0" applyNumberFormat="1" applyFont="1" applyBorder="1" applyAlignment="1">
      <alignment horizontal="center" vertical="center" wrapText="1"/>
    </xf>
    <xf numFmtId="0" fontId="20" fillId="37" borderId="22" xfId="0" applyFont="1" applyFill="1" applyBorder="1" applyAlignment="1">
      <alignment horizontal="center" vertical="center" wrapText="1"/>
    </xf>
    <xf numFmtId="0" fontId="21" fillId="37" borderId="22" xfId="0" applyFont="1" applyFill="1" applyBorder="1" applyAlignment="1">
      <alignment horizontal="center" vertical="center" wrapText="1"/>
    </xf>
    <xf numFmtId="0" fontId="16" fillId="0" borderId="10" xfId="0" applyNumberFormat="1" applyFont="1" applyBorder="1" applyAlignment="1">
      <alignment horizontal="center" vertical="center"/>
    </xf>
    <xf numFmtId="0" fontId="0" fillId="0" borderId="10" xfId="0" applyBorder="1" applyAlignment="1">
      <alignment/>
    </xf>
    <xf numFmtId="0" fontId="0" fillId="0" borderId="10" xfId="0" applyNumberFormat="1" applyBorder="1" applyAlignment="1">
      <alignment/>
    </xf>
    <xf numFmtId="0" fontId="0" fillId="0" borderId="0" xfId="0" applyAlignment="1">
      <alignment horizontal="left"/>
    </xf>
    <xf numFmtId="0" fontId="0" fillId="0" borderId="0" xfId="0" applyNumberFormat="1" applyAlignment="1">
      <alignment/>
    </xf>
    <xf numFmtId="0" fontId="0" fillId="0" borderId="0" xfId="0" applyAlignment="1">
      <alignment/>
    </xf>
    <xf numFmtId="0" fontId="76" fillId="35" borderId="10" xfId="0" applyFont="1" applyFill="1" applyBorder="1" applyAlignment="1">
      <alignment horizontal="center"/>
    </xf>
    <xf numFmtId="0" fontId="76" fillId="35" borderId="10" xfId="0" applyFont="1" applyFill="1" applyBorder="1" applyAlignment="1">
      <alignment vertical="center" wrapText="1"/>
    </xf>
    <xf numFmtId="0" fontId="76" fillId="35" borderId="10" xfId="0" applyFont="1" applyFill="1" applyBorder="1" applyAlignment="1">
      <alignment horizontal="center" vertical="center"/>
    </xf>
    <xf numFmtId="0" fontId="76" fillId="35" borderId="10" xfId="0" applyFont="1" applyFill="1" applyBorder="1" applyAlignment="1">
      <alignment horizontal="left" vertical="center" wrapText="1"/>
    </xf>
    <xf numFmtId="0" fontId="13" fillId="35" borderId="10" xfId="0" applyFont="1" applyFill="1" applyBorder="1" applyAlignment="1">
      <alignment horizontal="center" vertical="center" wrapText="1"/>
    </xf>
    <xf numFmtId="14" fontId="77" fillId="0" borderId="0" xfId="0" applyNumberFormat="1" applyFont="1" applyFill="1" applyAlignment="1">
      <alignment/>
    </xf>
    <xf numFmtId="0" fontId="76" fillId="38" borderId="10" xfId="0" applyFont="1" applyFill="1" applyBorder="1" applyAlignment="1">
      <alignment horizontal="center" vertical="center"/>
    </xf>
    <xf numFmtId="0" fontId="76" fillId="0" borderId="10" xfId="0" applyFont="1" applyFill="1" applyBorder="1" applyAlignment="1">
      <alignment vertical="center" wrapText="1"/>
    </xf>
    <xf numFmtId="0" fontId="76" fillId="38" borderId="10" xfId="0" applyFont="1" applyFill="1" applyBorder="1" applyAlignment="1">
      <alignment vertical="center" wrapText="1"/>
    </xf>
    <xf numFmtId="14" fontId="76" fillId="38" borderId="10" xfId="0" applyNumberFormat="1" applyFont="1" applyFill="1" applyBorder="1" applyAlignment="1">
      <alignment horizontal="center" vertical="center"/>
    </xf>
    <xf numFmtId="0" fontId="76" fillId="38" borderId="10" xfId="0" applyFont="1" applyFill="1" applyBorder="1" applyAlignment="1">
      <alignment horizontal="left" vertical="center" wrapText="1"/>
    </xf>
    <xf numFmtId="0" fontId="76" fillId="38" borderId="10" xfId="0" applyFont="1" applyFill="1" applyBorder="1" applyAlignment="1">
      <alignment horizontal="center" vertical="center" wrapText="1"/>
    </xf>
    <xf numFmtId="0" fontId="78" fillId="38" borderId="10" xfId="45" applyFont="1" applyFill="1" applyBorder="1" applyAlignment="1" applyProtection="1">
      <alignment horizontal="left" vertical="center" wrapText="1"/>
      <protection/>
    </xf>
    <xf numFmtId="0" fontId="76" fillId="0" borderId="0" xfId="0" applyFont="1" applyFill="1" applyAlignment="1">
      <alignment/>
    </xf>
    <xf numFmtId="0" fontId="76" fillId="0" borderId="10" xfId="0" applyFont="1" applyFill="1" applyBorder="1" applyAlignment="1">
      <alignment vertical="center"/>
    </xf>
    <xf numFmtId="0" fontId="76" fillId="38" borderId="10" xfId="0" applyFont="1" applyFill="1" applyBorder="1" applyAlignment="1">
      <alignment vertical="center"/>
    </xf>
    <xf numFmtId="14" fontId="76" fillId="38" borderId="10" xfId="0" applyNumberFormat="1" applyFont="1" applyFill="1" applyBorder="1" applyAlignment="1">
      <alignment horizontal="left" vertical="center" wrapText="1"/>
    </xf>
    <xf numFmtId="14" fontId="76" fillId="38" borderId="10" xfId="0" applyNumberFormat="1" applyFont="1" applyFill="1" applyBorder="1" applyAlignment="1">
      <alignment horizontal="center" vertical="center" wrapText="1"/>
    </xf>
    <xf numFmtId="0" fontId="23" fillId="38" borderId="10" xfId="45" applyFont="1" applyFill="1" applyBorder="1" applyAlignment="1" applyProtection="1">
      <alignment horizontal="left" vertical="center" wrapText="1"/>
      <protection/>
    </xf>
    <xf numFmtId="0" fontId="8" fillId="38" borderId="10" xfId="0" applyFont="1" applyFill="1" applyBorder="1" applyAlignment="1">
      <alignment horizontal="center" vertical="center"/>
    </xf>
    <xf numFmtId="14" fontId="8" fillId="38" borderId="10" xfId="0" applyNumberFormat="1" applyFont="1" applyFill="1" applyBorder="1" applyAlignment="1">
      <alignment horizontal="center" vertical="center"/>
    </xf>
    <xf numFmtId="0" fontId="78" fillId="0" borderId="10" xfId="45" applyFont="1" applyFill="1" applyBorder="1" applyAlignment="1" applyProtection="1">
      <alignment vertical="center"/>
      <protection/>
    </xf>
    <xf numFmtId="0" fontId="78" fillId="38" borderId="10" xfId="45" applyFont="1" applyFill="1" applyBorder="1" applyAlignment="1" applyProtection="1">
      <alignment vertical="center"/>
      <protection/>
    </xf>
    <xf numFmtId="0" fontId="9" fillId="38" borderId="10" xfId="45" applyFill="1" applyBorder="1" applyAlignment="1" applyProtection="1">
      <alignment horizontal="left" vertical="center" wrapText="1"/>
      <protection/>
    </xf>
    <xf numFmtId="0" fontId="79" fillId="38" borderId="10" xfId="0" applyFont="1" applyFill="1" applyBorder="1" applyAlignment="1">
      <alignment horizontal="left" vertical="center" wrapText="1"/>
    </xf>
    <xf numFmtId="0" fontId="8" fillId="38" borderId="10" xfId="0" applyFont="1" applyFill="1" applyBorder="1" applyAlignment="1">
      <alignment vertical="center" wrapText="1"/>
    </xf>
    <xf numFmtId="0" fontId="8" fillId="38" borderId="10" xfId="0" applyFont="1" applyFill="1" applyBorder="1" applyAlignment="1">
      <alignment vertical="center"/>
    </xf>
    <xf numFmtId="0" fontId="8" fillId="38" borderId="10" xfId="0" applyFont="1" applyFill="1" applyBorder="1" applyAlignment="1">
      <alignment/>
    </xf>
    <xf numFmtId="0" fontId="8" fillId="38" borderId="10" xfId="0" applyFont="1" applyFill="1" applyBorder="1" applyAlignment="1">
      <alignment horizontal="left" vertical="center"/>
    </xf>
    <xf numFmtId="0" fontId="24" fillId="38" borderId="10" xfId="45" applyFont="1" applyFill="1" applyBorder="1" applyAlignment="1" applyProtection="1">
      <alignment horizontal="left" vertical="center" wrapText="1"/>
      <protection/>
    </xf>
    <xf numFmtId="0" fontId="78" fillId="38" borderId="10" xfId="45" applyFont="1" applyFill="1" applyBorder="1" applyAlignment="1" applyProtection="1">
      <alignment vertical="center" wrapText="1"/>
      <protection/>
    </xf>
    <xf numFmtId="0" fontId="25" fillId="38" borderId="10" xfId="0" applyFont="1" applyFill="1" applyBorder="1" applyAlignment="1">
      <alignment horizontal="left" vertical="center" wrapText="1"/>
    </xf>
    <xf numFmtId="0" fontId="76" fillId="34" borderId="10" xfId="0" applyFont="1" applyFill="1" applyBorder="1" applyAlignment="1">
      <alignment vertical="center" wrapText="1"/>
    </xf>
    <xf numFmtId="0" fontId="76" fillId="38" borderId="10" xfId="0" applyFont="1" applyFill="1" applyBorder="1" applyAlignment="1">
      <alignment/>
    </xf>
    <xf numFmtId="0" fontId="76" fillId="0" borderId="0" xfId="0" applyFont="1" applyFill="1" applyAlignment="1">
      <alignment vertical="center"/>
    </xf>
    <xf numFmtId="0" fontId="0" fillId="35" borderId="10" xfId="0" applyFill="1" applyBorder="1" applyAlignment="1">
      <alignment vertical="center"/>
    </xf>
    <xf numFmtId="0" fontId="0" fillId="0" borderId="10" xfId="0" applyFont="1" applyBorder="1" applyAlignment="1">
      <alignment horizontal="right" vertical="center"/>
    </xf>
    <xf numFmtId="0" fontId="0" fillId="34" borderId="10" xfId="0" applyFill="1" applyBorder="1" applyAlignment="1">
      <alignment vertical="center"/>
    </xf>
    <xf numFmtId="0" fontId="70" fillId="34" borderId="10" xfId="0" applyFont="1" applyFill="1" applyBorder="1" applyAlignment="1">
      <alignment vertical="center"/>
    </xf>
    <xf numFmtId="0" fontId="70" fillId="0" borderId="0" xfId="0" applyFont="1" applyAlignment="1">
      <alignment vertical="center"/>
    </xf>
    <xf numFmtId="0" fontId="0" fillId="15" borderId="0" xfId="0" applyFill="1" applyAlignment="1">
      <alignment/>
    </xf>
    <xf numFmtId="0" fontId="0" fillId="0" borderId="18" xfId="0" applyFont="1" applyBorder="1" applyAlignment="1">
      <alignment/>
    </xf>
    <xf numFmtId="0" fontId="0" fillId="0" borderId="23" xfId="0" applyFont="1" applyBorder="1" applyAlignment="1">
      <alignment/>
    </xf>
    <xf numFmtId="177" fontId="0" fillId="0" borderId="10" xfId="33" applyNumberFormat="1" applyFont="1" applyBorder="1" applyAlignment="1">
      <alignment horizontal="right"/>
    </xf>
    <xf numFmtId="177" fontId="0" fillId="0" borderId="10" xfId="33" applyNumberFormat="1" applyFont="1" applyBorder="1" applyAlignment="1">
      <alignment/>
    </xf>
    <xf numFmtId="0" fontId="3" fillId="0" borderId="24" xfId="0" applyFont="1" applyBorder="1" applyAlignment="1">
      <alignment/>
    </xf>
    <xf numFmtId="0" fontId="0" fillId="0" borderId="24" xfId="0" applyFont="1" applyBorder="1" applyAlignment="1">
      <alignment/>
    </xf>
    <xf numFmtId="0" fontId="0" fillId="0" borderId="10" xfId="0" applyFont="1" applyFill="1" applyBorder="1" applyAlignment="1">
      <alignment/>
    </xf>
    <xf numFmtId="0" fontId="8" fillId="0" borderId="10" xfId="0" applyFont="1" applyBorder="1" applyAlignment="1">
      <alignment wrapText="1"/>
    </xf>
    <xf numFmtId="0" fontId="0" fillId="0" borderId="10" xfId="0" applyFont="1" applyBorder="1" applyAlignment="1">
      <alignment horizontal="center" vertical="center"/>
    </xf>
    <xf numFmtId="0" fontId="8" fillId="0" borderId="10" xfId="0" applyFont="1" applyBorder="1" applyAlignment="1">
      <alignment vertical="center"/>
    </xf>
    <xf numFmtId="176" fontId="0" fillId="0" borderId="10" xfId="33" applyNumberFormat="1" applyFont="1" applyBorder="1" applyAlignment="1">
      <alignment horizontal="center" vertical="center"/>
    </xf>
    <xf numFmtId="0" fontId="0" fillId="0" borderId="10" xfId="0" applyFont="1" applyBorder="1" applyAlignment="1">
      <alignment horizontal="center"/>
    </xf>
    <xf numFmtId="0" fontId="8" fillId="0" borderId="10" xfId="0" applyFont="1" applyBorder="1" applyAlignment="1">
      <alignment horizontal="left"/>
    </xf>
    <xf numFmtId="189" fontId="0" fillId="0" borderId="10" xfId="33" applyNumberFormat="1" applyFont="1" applyBorder="1" applyAlignment="1">
      <alignment horizontal="center" vertical="center"/>
    </xf>
    <xf numFmtId="0" fontId="8" fillId="0" borderId="10" xfId="0" applyFont="1" applyBorder="1" applyAlignment="1">
      <alignment vertical="center" wrapText="1"/>
    </xf>
    <xf numFmtId="0" fontId="26" fillId="0" borderId="25" xfId="0" applyFont="1" applyBorder="1" applyAlignment="1">
      <alignment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49" fontId="0" fillId="0" borderId="10" xfId="33" applyNumberFormat="1" applyFont="1" applyFill="1" applyBorder="1" applyAlignment="1">
      <alignment horizontal="center" vertical="center"/>
    </xf>
    <xf numFmtId="0" fontId="26" fillId="0" borderId="10" xfId="0" applyFont="1" applyBorder="1" applyAlignment="1">
      <alignment horizontal="center" vertical="center"/>
    </xf>
    <xf numFmtId="0" fontId="0" fillId="0" borderId="23" xfId="0" applyFont="1" applyBorder="1" applyAlignment="1">
      <alignment/>
    </xf>
    <xf numFmtId="0" fontId="0" fillId="0" borderId="10" xfId="0" applyFont="1" applyBorder="1" applyAlignment="1">
      <alignment/>
    </xf>
    <xf numFmtId="0" fontId="5" fillId="0" borderId="26" xfId="0" applyFont="1" applyBorder="1" applyAlignment="1">
      <alignment horizontal="center"/>
    </xf>
    <xf numFmtId="0" fontId="5" fillId="0" borderId="24" xfId="0" applyFont="1" applyBorder="1" applyAlignment="1">
      <alignment horizontal="center"/>
    </xf>
    <xf numFmtId="0" fontId="5" fillId="0" borderId="23" xfId="0" applyFont="1" applyBorder="1" applyAlignment="1">
      <alignment horizontal="center"/>
    </xf>
    <xf numFmtId="0" fontId="0" fillId="0" borderId="26"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70" fillId="0" borderId="16" xfId="0" applyFont="1" applyBorder="1" applyAlignment="1">
      <alignment vertical="center" wrapText="1"/>
    </xf>
    <xf numFmtId="0" fontId="3" fillId="0" borderId="26" xfId="0" applyFont="1" applyBorder="1" applyAlignment="1">
      <alignment horizontal="right"/>
    </xf>
    <xf numFmtId="0" fontId="3" fillId="0" borderId="24" xfId="0" applyFont="1" applyBorder="1" applyAlignment="1">
      <alignment horizontal="right"/>
    </xf>
    <xf numFmtId="0" fontId="3" fillId="0" borderId="23" xfId="0" applyFont="1" applyBorder="1" applyAlignment="1">
      <alignment horizontal="right"/>
    </xf>
    <xf numFmtId="0" fontId="7" fillId="0" borderId="11" xfId="0" applyFont="1" applyBorder="1" applyAlignment="1">
      <alignment/>
    </xf>
    <xf numFmtId="0" fontId="0" fillId="0" borderId="11" xfId="0" applyFont="1" applyBorder="1" applyAlignment="1">
      <alignment/>
    </xf>
    <xf numFmtId="0" fontId="7" fillId="0" borderId="27" xfId="0" applyFont="1" applyBorder="1" applyAlignment="1">
      <alignment/>
    </xf>
    <xf numFmtId="0" fontId="0" fillId="0" borderId="27" xfId="0" applyFont="1" applyBorder="1" applyAlignment="1">
      <alignment/>
    </xf>
    <xf numFmtId="0" fontId="0" fillId="0" borderId="24" xfId="0" applyFont="1" applyBorder="1" applyAlignment="1">
      <alignment horizontal="center"/>
    </xf>
    <xf numFmtId="0" fontId="0" fillId="0" borderId="23" xfId="0" applyFont="1" applyBorder="1" applyAlignment="1">
      <alignment horizontal="center"/>
    </xf>
    <xf numFmtId="0" fontId="0" fillId="0" borderId="10" xfId="0" applyFont="1" applyBorder="1" applyAlignment="1">
      <alignment horizontal="right"/>
    </xf>
    <xf numFmtId="0" fontId="80" fillId="0" borderId="0" xfId="0" applyFont="1" applyAlignment="1">
      <alignment horizontal="left" vertical="center"/>
    </xf>
    <xf numFmtId="0" fontId="81" fillId="0" borderId="0" xfId="0" applyFont="1" applyAlignment="1">
      <alignment horizontal="left" vertical="center"/>
    </xf>
    <xf numFmtId="0" fontId="16" fillId="0" borderId="10" xfId="0" applyFont="1" applyBorder="1" applyAlignment="1">
      <alignment horizontal="center" vertical="center"/>
    </xf>
    <xf numFmtId="0" fontId="74" fillId="36" borderId="10" xfId="0" applyFont="1" applyFill="1" applyBorder="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4">
    <dxf>
      <font>
        <color rgb="FF9C0006"/>
      </font>
      <fill>
        <patternFill>
          <bgColor rgb="FFFFC7CE"/>
        </patternFill>
      </fill>
    </dxf>
    <dxf>
      <font>
        <color rgb="FF9C0006"/>
      </font>
      <fill>
        <patternFill>
          <bgColor rgb="FFFFC7CE"/>
        </patternFill>
      </fill>
    </dxf>
    <dxf>
      <border>
        <left style="thin"/>
        <right style="thin"/>
        <top style="thin"/>
        <bottom style="thin"/>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212" sheet="10越受贈書清單"/>
  </cacheSource>
  <cacheFields count="7">
    <cacheField name="日期">
      <sharedItems containsSemiMixedTypes="0" containsNonDate="0" containsDate="1" containsString="0" containsMixedTypes="0"/>
    </cacheField>
    <cacheField name="文件類型">
      <sharedItems containsMixedTypes="0"/>
    </cacheField>
    <cacheField name="來文單位名稱">
      <sharedItems containsBlank="1" containsMixedTypes="0" count="113">
        <s v="台灣電力公司"/>
        <s v="國立臺灣科技大學"/>
        <s v="法鼓山文教基金會"/>
        <s v="中華民國管理科學學會"/>
        <s v="桃園市政府主計處"/>
        <s v="南投縣政府"/>
        <s v="博士文創"/>
        <s v="雲林縣政府文化處"/>
        <s v="兩岸犇報"/>
        <s v="佛光山佛陀紀念館"/>
        <s v="明道大學"/>
        <s v="法鼓山基金會"/>
        <s v="衛生福利部國民健康署"/>
        <s v="臺灣省稅務研究會"/>
        <s v="司法院"/>
        <s v="中華攝影雜誌社"/>
        <s v="臺南市政府"/>
        <s v="台灣台灣戲曲學院"/>
        <s v="彰化銀行"/>
        <s v="國家教育研究院"/>
        <s v="行政院農業委員會種苗改良繁殖場"/>
        <s v="南華大學"/>
        <s v="震旦月刊"/>
        <s v="覺行生命教育基金會"/>
        <s v="台灣省土木技師公會"/>
        <s v="輔仁大學"/>
        <s v="行政院農業委員會林業試驗所"/>
        <s v="千佛山文教基金會"/>
        <s v="國立臺灣博物館"/>
        <s v="行政院農業委員會桃園區農業改良場"/>
        <s v="行政院農業委員會特有生物研究保育中心"/>
        <s v="國防部空軍司令部"/>
        <s v="淡江大學"/>
        <s v="科技部人文及社會科學研究發展司"/>
        <s v="禪天下出版有限公司"/>
        <s v="興濟宮"/>
        <s v="勞動部勞動力發展署"/>
        <s v="雲林縣議會"/>
        <s v="海峽交流基金會"/>
        <s v="行政院農業委員會臺南區農業改良場"/>
        <s v="台灣新世紀文教基金會"/>
        <s v="國立臺灣交響樂團"/>
        <s v="國立臺北大學"/>
        <s v="祖國文摘雜誌社"/>
        <s v="聖靈月刊雜誌社"/>
        <s v="科技部"/>
        <s v="國立自然科學博物館"/>
        <s v="宇宙光"/>
        <s v="台灣愛滋病學會"/>
        <s v="國立台灣美術館"/>
        <m/>
        <s v="其志企管文化"/>
        <s v="原住民族委員會"/>
        <s v="彰化基督教醫院"/>
        <s v="中華民國保護動物協會"/>
        <s v="國防部"/>
        <s v="臺灣癌症臨床研究發展基金會"/>
        <s v="中央存款保險股份有限公司"/>
        <s v="台南應用科技大學"/>
        <s v="萬海航運慈善基金會"/>
        <s v="上海台灣研究所"/>
        <s v="弘光科技大學"/>
        <s v="財團法人海峽交流基金會"/>
        <s v="中華民國的空軍出版社"/>
        <s v="中華顧問工程司"/>
        <s v="國家圖書館"/>
        <s v="苗北藝文中心"/>
        <s v="行政院農業委員會漁業署"/>
        <s v="行政院農業委員會"/>
        <s v="康林國際集團"/>
        <s v="國立故宮博物館"/>
        <s v="臺糖通訊雜誌社"/>
        <s v="中華民國大專院校體育總會"/>
        <s v="交通部觀光局"/>
        <s v="衛生福利部"/>
        <s v="中原大學"/>
        <s v="財團法人吳尊賢文教公益基金會"/>
        <s v="財團法人肝病防治學術基金會"/>
        <s v="財團法人全民健康基金會"/>
        <s v="中華郵政股份有限公司"/>
        <s v="國立屏東大學"/>
        <s v="臺中市政府文化局"/>
        <s v="臺北市開放空間文教基金會"/>
        <s v="國立臺灣師範大學"/>
        <s v="慈濟科技大學"/>
        <s v="國立國父紀念館"/>
        <s v="行政院主計總處"/>
        <s v="行政院農業委員會林務局"/>
        <s v="勞動部"/>
        <s v="繞止雜誌社"/>
        <s v="正修科技大學"/>
        <s v="中臺科技大學"/>
        <s v="合庫金控"/>
        <s v="台南市環境保護聯盟"/>
        <s v="中華捐血運動協會"/>
        <s v="警光雜誌社"/>
        <s v="逢甲大學"/>
        <s v="弘一大師紀念學會"/>
        <s v="會計人雜誌社"/>
        <s v="政治大學原住民族研究中心"/>
        <s v="台灣觀光協會"/>
        <s v="法界出版社"/>
        <s v="秘書處"/>
        <s v="國家中山科學研究院"/>
        <s v="新使者雜誌社"/>
        <s v="台北行天宮"/>
        <s v="臺灣期貨交易所"/>
        <s v="和平文化交流中心"/>
        <s v="中央銀行金融業務檢查處"/>
        <s v="台中市攝影學會"/>
        <s v="一貫道天皇基金會"/>
        <s v="中華民國書法教育學會"/>
        <s v="高雄市政府"/>
      </sharedItems>
    </cacheField>
    <cacheField name="捐贈者(個人)">
      <sharedItems containsBlank="1" containsMixedTypes="0" count="4">
        <m/>
        <s v="詹慧純"/>
        <s v="丁偉"/>
        <s v="愛書人"/>
      </sharedItems>
    </cacheField>
    <cacheField name="身分別">
      <sharedItems containsMixedTypes="0" count="3">
        <s v="校外單位"/>
        <s v="教職員"/>
        <s v="校內單位"/>
      </sharedItems>
    </cacheField>
    <cacheField name="文件名稱">
      <sharedItems containsMixedTypes="0"/>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H6:J16" firstHeaderRow="2" firstDataRow="2" firstDataCol="2"/>
  <pivotFields count="7">
    <pivotField compact="0" outline="0" subtotalTop="0" showAll="0" numFmtId="14"/>
    <pivotField compact="0" outline="0" subtotalTop="0" showAll="0"/>
    <pivotField compact="0" outline="0" subtotalTop="0" showAll="0"/>
    <pivotField axis="axisRow" compact="0" outline="0" subtotalTop="0" showAll="0">
      <items count="5">
        <item x="2"/>
        <item x="3"/>
        <item x="1"/>
        <item x="0"/>
        <item t="default"/>
      </items>
    </pivotField>
    <pivotField axis="axisRow" compact="0" outline="0" subtotalTop="0" showAll="0">
      <items count="4">
        <item x="2"/>
        <item x="0"/>
        <item x="1"/>
        <item t="default"/>
      </items>
    </pivotField>
    <pivotField compact="0" outline="0" subtotalTop="0" showAll="0"/>
    <pivotField dataField="1" compact="0" outline="0" subtotalTop="0" showAll="0"/>
  </pivotFields>
  <rowFields count="2">
    <field x="4"/>
    <field x="3"/>
  </rowFields>
  <rowItems count="9">
    <i>
      <x/>
      <x v="3"/>
    </i>
    <i t="default">
      <x/>
    </i>
    <i>
      <x v="1"/>
      <x v="3"/>
    </i>
    <i t="default">
      <x v="1"/>
    </i>
    <i>
      <x v="2"/>
      <x/>
    </i>
    <i r="1">
      <x v="1"/>
    </i>
    <i r="1">
      <x v="2"/>
    </i>
    <i t="default">
      <x v="2"/>
    </i>
    <i t="grand">
      <x/>
    </i>
  </rowItems>
  <colItems count="1">
    <i/>
  </colItems>
  <dataFields count="1">
    <dataField name="加總 - 數量" fld="6" baseField="0" baseItem="0"/>
  </dataFields>
  <formats count="9">
    <format dxfId="2">
      <pivotArea outline="0" fieldPosition="0" dataOnly="0" type="all"/>
    </format>
    <format dxfId="2">
      <pivotArea outline="0" fieldPosition="0"/>
    </format>
    <format dxfId="2">
      <pivotArea outline="0" fieldPosition="0" dataOnly="0" labelOnly="1" type="topRight"/>
    </format>
    <format dxfId="2">
      <pivotArea outline="0" fieldPosition="0" dataOnly="0" labelOnly="1">
        <references count="1">
          <reference field="4" count="0"/>
        </references>
      </pivotArea>
    </format>
    <format dxfId="2">
      <pivotArea outline="0" fieldPosition="0" dataOnly="0" labelOnly="1">
        <references count="1">
          <reference field="4" defaultSubtotal="1" count="0"/>
        </references>
      </pivotArea>
    </format>
    <format dxfId="2">
      <pivotArea outline="0" fieldPosition="0" dataOnly="0" grandRow="1" labelOnly="1"/>
    </format>
    <format dxfId="2">
      <pivotArea outline="0" fieldPosition="0" dataOnly="0" labelOnly="1">
        <references count="2">
          <reference field="3" count="1">
            <x v="3"/>
          </reference>
          <reference field="4" count="1">
            <x v="0"/>
          </reference>
        </references>
      </pivotArea>
    </format>
    <format dxfId="2">
      <pivotArea outline="0" fieldPosition="0" dataOnly="0" labelOnly="1">
        <references count="2">
          <reference field="3" count="1">
            <x v="3"/>
          </reference>
          <reference field="4" count="1">
            <x v="1"/>
          </reference>
        </references>
      </pivotArea>
    </format>
    <format dxfId="2">
      <pivotArea outline="0" fieldPosition="0" dataOnly="0" labelOnly="1">
        <references count="2">
          <reference field="3" count="3">
            <x v="0"/>
            <x v="1"/>
            <x v="2"/>
          </reference>
          <reference field="4" count="1">
            <x v="2"/>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c.moex.gov.tw/main/exam/wFrmExamQandASearch.aspx?menu_id=241&amp;sub_menu_id=171" TargetMode="External" /><Relationship Id="rId12" Type="http://schemas.openxmlformats.org/officeDocument/2006/relationships/hyperlink" Target="http://www1.stat.gov.tw/mp.asp?mp=3" TargetMode="External" /><Relationship Id="rId13" Type="http://schemas.openxmlformats.org/officeDocument/2006/relationships/hyperlink" Target="http://thesis.lib.nccu.edu.tw/cgi-bin/gs32/gsweb.cgi/login?o=dwebmge&amp;cache=1330649220306" TargetMode="External" /><Relationship Id="rId14" Type="http://schemas.openxmlformats.org/officeDocument/2006/relationships/hyperlink" Target="http://ap6.pccu.edu.tw/Encyclopedia/index.asp" TargetMode="External" /><Relationship Id="rId15" Type="http://schemas.openxmlformats.org/officeDocument/2006/relationships/hyperlink" Target="http://search.proquest.com/pqdt?accountid=8092" TargetMode="External" /><Relationship Id="rId16" Type="http://schemas.openxmlformats.org/officeDocument/2006/relationships/hyperlink" Target="http://ebooks.lib.ntu.edu.tw/Home/ListBooks" TargetMode="External" /><Relationship Id="rId17" Type="http://schemas.openxmlformats.org/officeDocument/2006/relationships/hyperlink" Target="http://services.oxfordjournals.org/search.dtl" TargetMode="External" /><Relationship Id="rId18" Type="http://schemas.openxmlformats.org/officeDocument/2006/relationships/hyperlink" Target="http://search.proquest.com/pqrl?accountid=8092" TargetMode="External" /><Relationship Id="rId19" Type="http://schemas.openxmlformats.org/officeDocument/2006/relationships/hyperlink" Target="http://libibmap.nhu.edu.tw/citesys/" TargetMode="External" /><Relationship Id="rId20" Type="http://schemas.openxmlformats.org/officeDocument/2006/relationships/hyperlink" Target="http://tadels.law.ntu.edu.tw/" TargetMode="External" /><Relationship Id="rId21" Type="http://schemas.openxmlformats.org/officeDocument/2006/relationships/hyperlink" Target="http://tcsd.lib.ntu.edu.tw/" TargetMode="External" /><Relationship Id="rId22" Type="http://schemas.openxmlformats.org/officeDocument/2006/relationships/hyperlink" Target="http://npmhost.npm.gov.tw/tts/npmmeta/RB/RB.html" TargetMode="External" /><Relationship Id="rId23" Type="http://schemas.openxmlformats.org/officeDocument/2006/relationships/hyperlink" Target="http://rub.ihp.sinica.edu.tw/" TargetMode="External" /><Relationship Id="rId24" Type="http://schemas.openxmlformats.org/officeDocument/2006/relationships/hyperlink" Target="http://ndweb.iis.sinica.edu.tw/race_public/index.htm" TargetMode="External" /><Relationship Id="rId25" Type="http://schemas.openxmlformats.org/officeDocument/2006/relationships/hyperlink" Target="http://hanchi.ihp.sinica.edu.tw/ihp/hanji.htm" TargetMode="External" /><Relationship Id="rId26" Type="http://schemas.openxmlformats.org/officeDocument/2006/relationships/hyperlink" Target="http://tccs3.webenglish.tv/" TargetMode="External" /><Relationship Id="rId27" Type="http://schemas.openxmlformats.org/officeDocument/2006/relationships/hyperlink" Target="http://www.airitilibrary.com/" TargetMode="External" /><Relationship Id="rId28" Type="http://schemas.openxmlformats.org/officeDocument/2006/relationships/hyperlink" Target="http://db1n.sinica.edu.tw/textdb/tssci/citation.php" TargetMode="External" /><Relationship Id="rId29" Type="http://schemas.openxmlformats.org/officeDocument/2006/relationships/hyperlink" Target="http://tao.wordpedia.com/is_tlrcct.aspx" TargetMode="External" /><Relationship Id="rId30" Type="http://schemas.openxmlformats.org/officeDocument/2006/relationships/hyperlink" Target="http://stfj.ntl.edu.tw/" TargetMode="External" /><Relationship Id="rId31" Type="http://schemas.openxmlformats.org/officeDocument/2006/relationships/hyperlink" Target="http://archeodata.sinica.edu.tw/index.html" TargetMode="External" /><Relationship Id="rId32" Type="http://schemas.openxmlformats.org/officeDocument/2006/relationships/hyperlink" Target="http://www.pqdd.sinica.edu.tw/" TargetMode="External" /><Relationship Id="rId33" Type="http://schemas.openxmlformats.org/officeDocument/2006/relationships/hyperlink" Target="https://market.cloud.edu.tw/" TargetMode="External" /><Relationship Id="rId34" Type="http://schemas.openxmlformats.org/officeDocument/2006/relationships/hyperlink" Target="http://www.airitilibrary.com/" TargetMode="External" /><Relationship Id="rId35" Type="http://schemas.openxmlformats.org/officeDocument/2006/relationships/hyperlink" Target="http://imagedj.v-library.com/" TargetMode="External" /><Relationship Id="rId36" Type="http://schemas.openxmlformats.org/officeDocument/2006/relationships/hyperlink" Target="http://search.ebscohost.com/login.aspx?" TargetMode="External" /><Relationship Id="rId37" Type="http://schemas.openxmlformats.org/officeDocument/2006/relationships/hyperlink" Target="http://firstsearch.oclc.org/dbname=ArticleFirst;fsip" TargetMode="External" /><Relationship Id="rId38" Type="http://schemas.openxmlformats.org/officeDocument/2006/relationships/hyperlink" Target="http://firstsearch.oclc.org/dbname=PapersFirst;fsip" TargetMode="External" /><Relationship Id="rId39" Type="http://schemas.openxmlformats.org/officeDocument/2006/relationships/hyperlink" Target="http://firstsearch.oclc.org/dbname=Proceedings;fsip" TargetMode="External" /><Relationship Id="rId40" Type="http://schemas.openxmlformats.org/officeDocument/2006/relationships/hyperlink" Target="http://search.alexanderstreet.com/food" TargetMode="External" /><Relationship Id="rId41" Type="http://schemas.openxmlformats.org/officeDocument/2006/relationships/hyperlink" Target="http://udndata.com/public/fullpage" TargetMode="External" /><Relationship Id="rId42" Type="http://schemas.openxmlformats.org/officeDocument/2006/relationships/hyperlink" Target="http://www.airitibooks.com/" TargetMode="External" /><Relationship Id="rId43" Type="http://schemas.openxmlformats.org/officeDocument/2006/relationships/hyperlink" Target="http://tccs3.webenglish.tv/" TargetMode="External" /><Relationship Id="rId44" Type="http://schemas.openxmlformats.org/officeDocument/2006/relationships/hyperlink" Target="http://search.ebscohost.com/login.aspx?profile=chinchi&amp;defaultdb=aph" TargetMode="External" /><Relationship Id="rId45" Type="http://schemas.openxmlformats.org/officeDocument/2006/relationships/hyperlink" Target="http://yuntechproject.ebook.hyread.com.tw/" TargetMode="External" /><Relationship Id="rId46" Type="http://schemas.openxmlformats.org/officeDocument/2006/relationships/hyperlink" Target="http://twu.ebook.hyread.com.tw/" TargetMode="External" /><Relationship Id="rId47" Type="http://schemas.openxmlformats.org/officeDocument/2006/relationships/hyperlink" Target="http://hunteq.com/foodkm.htm" TargetMode="External" /><Relationship Id="rId48" Type="http://schemas.openxmlformats.org/officeDocument/2006/relationships/hyperlink" Target="http://twu.ebook.hyread.com.tw/index.jsp" TargetMode="External" /><Relationship Id="rId49" Type="http://schemas.openxmlformats.org/officeDocument/2006/relationships/hyperlink" Target="http://www.nature.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nature.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ridgemaneducation.com/" TargetMode="External" /><Relationship Id="rId2" Type="http://schemas.openxmlformats.org/officeDocument/2006/relationships/hyperlink" Target="http://www.nature.com/nature/archive/index.html" TargetMode="External" /><Relationship Id="rId3" Type="http://schemas.openxmlformats.org/officeDocument/2006/relationships/hyperlink" Target="http://search.ebscohost.com/login.asp?&amp;group=main&amp;profile=ehost&amp;defaultdb=vsh" TargetMode="Externa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L208"/>
  <sheetViews>
    <sheetView zoomScale="110" zoomScaleNormal="110" zoomScalePageLayoutView="0" workbookViewId="0" topLeftCell="A1">
      <selection activeCell="D22" sqref="D22"/>
    </sheetView>
  </sheetViews>
  <sheetFormatPr defaultColWidth="9.00390625" defaultRowHeight="16.5"/>
  <cols>
    <col min="1" max="1" width="4.375" style="13" customWidth="1"/>
    <col min="2" max="2" width="18.375" style="14" customWidth="1"/>
    <col min="3" max="3" width="14.75390625" style="14" customWidth="1"/>
    <col min="4" max="4" width="16.375" style="14" customWidth="1"/>
    <col min="5" max="5" width="14.875" style="14" customWidth="1"/>
    <col min="6" max="6" width="3.875" style="14" customWidth="1"/>
    <col min="7" max="7" width="17.125" style="14" customWidth="1"/>
    <col min="8" max="8" width="11.125" style="14" customWidth="1"/>
    <col min="9" max="9" width="14.875" style="14" customWidth="1"/>
    <col min="10" max="10" width="11.50390625" style="14" customWidth="1"/>
    <col min="11" max="11" width="4.875" style="11" customWidth="1"/>
    <col min="12" max="16384" width="9.00390625" style="14" customWidth="1"/>
  </cols>
  <sheetData>
    <row r="1" spans="1:11" s="12" customFormat="1" ht="39" customHeight="1">
      <c r="A1" s="31"/>
      <c r="B1" s="25"/>
      <c r="C1" s="25"/>
      <c r="D1" s="5" t="s">
        <v>119</v>
      </c>
      <c r="E1" s="5"/>
      <c r="F1" s="24"/>
      <c r="G1" s="25"/>
      <c r="H1" s="25"/>
      <c r="I1" s="141" t="s">
        <v>151</v>
      </c>
      <c r="J1" s="142"/>
      <c r="K1" s="48"/>
    </row>
    <row r="2" spans="1:11" s="12" customFormat="1" ht="16.5">
      <c r="A2" s="32"/>
      <c r="B2" s="26"/>
      <c r="C2" s="26"/>
      <c r="D2" s="26"/>
      <c r="E2" s="1"/>
      <c r="F2" s="26"/>
      <c r="G2" s="26"/>
      <c r="H2" s="26"/>
      <c r="I2" s="143" t="s">
        <v>152</v>
      </c>
      <c r="J2" s="144"/>
      <c r="K2" s="49"/>
    </row>
    <row r="3" spans="2:12" ht="16.5">
      <c r="B3" s="2" t="s">
        <v>9</v>
      </c>
      <c r="C3" s="3" t="s">
        <v>10</v>
      </c>
      <c r="D3" s="2" t="s">
        <v>11</v>
      </c>
      <c r="E3" s="2" t="s">
        <v>28</v>
      </c>
      <c r="F3" s="45"/>
      <c r="G3" s="131" t="s">
        <v>12</v>
      </c>
      <c r="H3" s="145"/>
      <c r="I3" s="146"/>
      <c r="J3" s="3" t="s">
        <v>68</v>
      </c>
      <c r="L3" s="15"/>
    </row>
    <row r="4" spans="2:10" ht="16.5">
      <c r="B4" s="10" t="s">
        <v>153</v>
      </c>
      <c r="C4" s="10"/>
      <c r="D4" s="10"/>
      <c r="E4" s="10"/>
      <c r="F4" s="109"/>
      <c r="G4" s="129" t="s">
        <v>8</v>
      </c>
      <c r="H4" s="130"/>
      <c r="I4" s="130"/>
      <c r="J4" s="130"/>
    </row>
    <row r="5" spans="2:10" ht="16.5">
      <c r="B5" s="22" t="s">
        <v>0</v>
      </c>
      <c r="C5" s="9">
        <v>10236</v>
      </c>
      <c r="D5" s="9">
        <v>10213</v>
      </c>
      <c r="E5" s="111">
        <f aca="true" t="shared" si="0" ref="E5:E14">D5-C5</f>
        <v>-23</v>
      </c>
      <c r="F5" s="109"/>
      <c r="G5" s="136" t="s">
        <v>701</v>
      </c>
      <c r="H5" s="147"/>
      <c r="I5" s="147"/>
      <c r="J5" s="9">
        <v>55</v>
      </c>
    </row>
    <row r="6" spans="2:10" ht="16.5">
      <c r="B6" s="22" t="s">
        <v>1</v>
      </c>
      <c r="C6" s="9">
        <v>16128</v>
      </c>
      <c r="D6" s="9">
        <v>16143</v>
      </c>
      <c r="E6" s="111">
        <f t="shared" si="0"/>
        <v>15</v>
      </c>
      <c r="F6" s="109"/>
      <c r="G6" s="129" t="s">
        <v>22</v>
      </c>
      <c r="H6" s="130"/>
      <c r="I6" s="130"/>
      <c r="J6" s="112">
        <v>70125</v>
      </c>
    </row>
    <row r="7" spans="2:10" ht="16.5">
      <c r="B7" s="22" t="s">
        <v>2</v>
      </c>
      <c r="C7" s="9">
        <v>4835</v>
      </c>
      <c r="D7" s="9">
        <v>4841</v>
      </c>
      <c r="E7" s="111">
        <f t="shared" si="0"/>
        <v>6</v>
      </c>
      <c r="F7" s="109"/>
      <c r="G7" s="129" t="s">
        <v>702</v>
      </c>
      <c r="H7" s="130"/>
      <c r="I7" s="130"/>
      <c r="J7" s="9">
        <v>12245</v>
      </c>
    </row>
    <row r="8" spans="2:10" ht="16.5">
      <c r="B8" s="22" t="s">
        <v>3</v>
      </c>
      <c r="C8" s="9">
        <v>20066</v>
      </c>
      <c r="D8" s="9">
        <v>19985</v>
      </c>
      <c r="E8" s="111">
        <f t="shared" si="0"/>
        <v>-81</v>
      </c>
      <c r="F8" s="109"/>
      <c r="G8" s="129" t="s">
        <v>703</v>
      </c>
      <c r="H8" s="130"/>
      <c r="I8" s="130"/>
      <c r="J8" s="9">
        <v>19</v>
      </c>
    </row>
    <row r="9" spans="2:10" ht="16.5">
      <c r="B9" s="22" t="s">
        <v>4</v>
      </c>
      <c r="C9" s="9">
        <v>52326</v>
      </c>
      <c r="D9" s="9">
        <v>52389</v>
      </c>
      <c r="E9" s="111">
        <f t="shared" si="0"/>
        <v>63</v>
      </c>
      <c r="F9" s="109"/>
      <c r="G9" s="131" t="s">
        <v>21</v>
      </c>
      <c r="H9" s="132"/>
      <c r="I9" s="133"/>
      <c r="J9" s="2" t="s">
        <v>13</v>
      </c>
    </row>
    <row r="10" spans="2:10" ht="16.5">
      <c r="B10" s="22" t="s">
        <v>5</v>
      </c>
      <c r="C10" s="9">
        <v>48984</v>
      </c>
      <c r="D10" s="9">
        <v>48858</v>
      </c>
      <c r="E10" s="111">
        <f t="shared" si="0"/>
        <v>-126</v>
      </c>
      <c r="F10" s="109"/>
      <c r="G10" s="113" t="s">
        <v>704</v>
      </c>
      <c r="H10" s="114"/>
      <c r="I10" s="110"/>
      <c r="J10" s="10">
        <v>9</v>
      </c>
    </row>
    <row r="11" spans="2:10" ht="16.5">
      <c r="B11" s="22" t="s">
        <v>154</v>
      </c>
      <c r="C11" s="9">
        <v>9338</v>
      </c>
      <c r="D11" s="9">
        <v>9072</v>
      </c>
      <c r="E11" s="111">
        <f t="shared" si="0"/>
        <v>-266</v>
      </c>
      <c r="F11" s="109"/>
      <c r="G11" s="113" t="s">
        <v>705</v>
      </c>
      <c r="H11" s="114"/>
      <c r="I11" s="114"/>
      <c r="J11" s="110"/>
    </row>
    <row r="12" spans="2:10" ht="16.5">
      <c r="B12" s="22" t="s">
        <v>155</v>
      </c>
      <c r="C12" s="9">
        <v>11330</v>
      </c>
      <c r="D12" s="9">
        <v>11313</v>
      </c>
      <c r="E12" s="111">
        <f t="shared" si="0"/>
        <v>-17</v>
      </c>
      <c r="F12" s="109"/>
      <c r="G12" s="134" t="s">
        <v>698</v>
      </c>
      <c r="H12" s="135"/>
      <c r="I12" s="136"/>
      <c r="J12" s="115">
        <v>400</v>
      </c>
    </row>
    <row r="13" spans="2:10" ht="16.5">
      <c r="B13" s="22" t="s">
        <v>6</v>
      </c>
      <c r="C13" s="9">
        <v>53164</v>
      </c>
      <c r="D13" s="9">
        <v>53207</v>
      </c>
      <c r="E13" s="111">
        <f t="shared" si="0"/>
        <v>43</v>
      </c>
      <c r="F13" s="109"/>
      <c r="G13" s="138" t="s">
        <v>706</v>
      </c>
      <c r="H13" s="139"/>
      <c r="I13" s="140"/>
      <c r="J13" s="115">
        <v>85</v>
      </c>
    </row>
    <row r="14" spans="2:10" ht="16.5">
      <c r="B14" s="22" t="s">
        <v>7</v>
      </c>
      <c r="C14" s="9">
        <v>31964</v>
      </c>
      <c r="D14" s="9">
        <v>31997</v>
      </c>
      <c r="E14" s="111">
        <f t="shared" si="0"/>
        <v>33</v>
      </c>
      <c r="F14" s="109"/>
      <c r="G14" s="113" t="s">
        <v>20</v>
      </c>
      <c r="H14" s="114"/>
      <c r="I14" s="114"/>
      <c r="J14" s="110"/>
    </row>
    <row r="15" spans="2:10" ht="16.5">
      <c r="B15" s="22" t="s">
        <v>14</v>
      </c>
      <c r="C15" s="9">
        <f>SUM(C5:C14)</f>
        <v>258371</v>
      </c>
      <c r="D15" s="9">
        <v>258018</v>
      </c>
      <c r="E15" s="111">
        <f>SUM(E5:E14)</f>
        <v>-353</v>
      </c>
      <c r="F15" s="109"/>
      <c r="G15" s="134" t="s">
        <v>707</v>
      </c>
      <c r="H15" s="135"/>
      <c r="I15" s="136"/>
      <c r="J15" s="9">
        <v>14826</v>
      </c>
    </row>
    <row r="16" spans="2:10" ht="16.5">
      <c r="B16" s="22" t="s">
        <v>15</v>
      </c>
      <c r="C16" s="23">
        <v>46692</v>
      </c>
      <c r="D16" s="23">
        <v>47554</v>
      </c>
      <c r="E16" s="111">
        <f>D16-C16</f>
        <v>862</v>
      </c>
      <c r="F16" s="109"/>
      <c r="G16" s="134" t="s">
        <v>708</v>
      </c>
      <c r="H16" s="135"/>
      <c r="I16" s="136"/>
      <c r="J16" s="9">
        <v>11663</v>
      </c>
    </row>
    <row r="17" spans="2:10" ht="21" customHeight="1">
      <c r="B17" s="4" t="s">
        <v>16</v>
      </c>
      <c r="C17" s="6">
        <f>$C$16+$C$15</f>
        <v>305063</v>
      </c>
      <c r="D17" s="6">
        <f>D15+D16</f>
        <v>305572</v>
      </c>
      <c r="E17" s="6">
        <f>D17-C17</f>
        <v>509</v>
      </c>
      <c r="F17" s="109"/>
      <c r="G17" s="45"/>
      <c r="H17" s="45"/>
      <c r="I17" s="45"/>
      <c r="J17" s="9"/>
    </row>
    <row r="18" spans="2:10" ht="16.5">
      <c r="B18" s="16"/>
      <c r="C18" s="45"/>
      <c r="D18" s="45"/>
      <c r="E18" s="45"/>
      <c r="F18" s="45"/>
      <c r="G18" s="132" t="s">
        <v>67</v>
      </c>
      <c r="H18" s="132"/>
      <c r="I18" s="132"/>
      <c r="J18" s="132"/>
    </row>
    <row r="19" spans="2:10" ht="28.5">
      <c r="B19" s="2" t="s">
        <v>17</v>
      </c>
      <c r="C19" s="3" t="s">
        <v>18</v>
      </c>
      <c r="D19" s="3" t="s">
        <v>19</v>
      </c>
      <c r="E19" s="3" t="s">
        <v>29</v>
      </c>
      <c r="F19" s="45"/>
      <c r="G19" s="116" t="s">
        <v>31</v>
      </c>
      <c r="H19" s="117">
        <v>355</v>
      </c>
      <c r="I19" s="118" t="s">
        <v>34</v>
      </c>
      <c r="J19" s="117">
        <v>5</v>
      </c>
    </row>
    <row r="20" spans="2:10" ht="16.5">
      <c r="B20" s="27" t="s">
        <v>120</v>
      </c>
      <c r="C20" s="42">
        <v>390</v>
      </c>
      <c r="D20" s="42">
        <v>390</v>
      </c>
      <c r="E20" s="119">
        <f>D20-C20</f>
        <v>0</v>
      </c>
      <c r="F20" s="45"/>
      <c r="G20" s="116" t="s">
        <v>23</v>
      </c>
      <c r="H20" s="120">
        <v>228</v>
      </c>
      <c r="I20" s="121" t="s">
        <v>33</v>
      </c>
      <c r="J20" s="117">
        <v>0</v>
      </c>
    </row>
    <row r="21" spans="2:10" ht="16.5">
      <c r="B21" s="28" t="s">
        <v>121</v>
      </c>
      <c r="C21" s="42">
        <v>1520</v>
      </c>
      <c r="D21" s="42">
        <v>2770</v>
      </c>
      <c r="E21" s="122">
        <f>D21-C21</f>
        <v>1250</v>
      </c>
      <c r="F21" s="45"/>
      <c r="G21" s="123" t="s">
        <v>60</v>
      </c>
      <c r="H21" s="117">
        <v>139</v>
      </c>
      <c r="I21" s="124" t="s">
        <v>52</v>
      </c>
      <c r="J21" s="117">
        <v>0</v>
      </c>
    </row>
    <row r="22" spans="2:10" ht="31.5">
      <c r="B22" s="28" t="s">
        <v>122</v>
      </c>
      <c r="C22" s="42">
        <v>5050</v>
      </c>
      <c r="D22" s="42">
        <v>6215</v>
      </c>
      <c r="E22" s="122">
        <f>D22-C22</f>
        <v>1165</v>
      </c>
      <c r="F22" s="45"/>
      <c r="G22" s="123" t="s">
        <v>32</v>
      </c>
      <c r="H22" s="120">
        <v>3</v>
      </c>
      <c r="I22" s="125" t="s">
        <v>50</v>
      </c>
      <c r="J22" s="117">
        <v>2</v>
      </c>
    </row>
    <row r="23" spans="2:10" ht="30.75" customHeight="1">
      <c r="B23" s="29" t="s">
        <v>30</v>
      </c>
      <c r="C23" s="50">
        <v>5161</v>
      </c>
      <c r="D23" s="50">
        <v>8517</v>
      </c>
      <c r="E23" s="122">
        <f>D23-C23</f>
        <v>3356</v>
      </c>
      <c r="F23" s="45"/>
      <c r="G23" s="123" t="s">
        <v>35</v>
      </c>
      <c r="H23" s="120">
        <v>3</v>
      </c>
      <c r="I23" s="123" t="s">
        <v>66</v>
      </c>
      <c r="J23" s="126">
        <v>0</v>
      </c>
    </row>
    <row r="24" spans="2:10" ht="33.75" customHeight="1">
      <c r="B24" s="30" t="s">
        <v>36</v>
      </c>
      <c r="C24" s="51" t="s">
        <v>135</v>
      </c>
      <c r="D24" s="51" t="s">
        <v>699</v>
      </c>
      <c r="E24" s="127" t="s">
        <v>700</v>
      </c>
      <c r="F24" s="45"/>
      <c r="G24" s="123" t="s">
        <v>65</v>
      </c>
      <c r="H24" s="128">
        <v>0</v>
      </c>
      <c r="I24" s="45"/>
      <c r="J24" s="45"/>
    </row>
    <row r="25" spans="1:11" ht="14.25" customHeight="1" thickBot="1">
      <c r="A25" s="17"/>
      <c r="B25" s="137"/>
      <c r="C25" s="137"/>
      <c r="D25" s="137"/>
      <c r="E25" s="137"/>
      <c r="F25" s="18"/>
      <c r="G25" s="18"/>
      <c r="H25" s="18"/>
      <c r="I25" s="18"/>
      <c r="J25" s="18"/>
      <c r="K25" s="19"/>
    </row>
    <row r="26" spans="1:11" ht="16.5">
      <c r="A26" s="14"/>
      <c r="K26" s="14"/>
    </row>
    <row r="27" spans="1:11" ht="16.5">
      <c r="A27" s="14"/>
      <c r="B27" s="39" t="s">
        <v>51</v>
      </c>
      <c r="C27" s="39" t="s">
        <v>49</v>
      </c>
      <c r="D27" s="39" t="s">
        <v>63</v>
      </c>
      <c r="E27" s="40" t="s">
        <v>94</v>
      </c>
      <c r="F27" s="45"/>
      <c r="G27" s="41" t="s">
        <v>95</v>
      </c>
      <c r="H27" s="45"/>
      <c r="I27" s="40" t="s">
        <v>96</v>
      </c>
      <c r="J27" s="46"/>
      <c r="K27" s="14"/>
    </row>
    <row r="28" spans="1:11" ht="16.5">
      <c r="A28" s="14"/>
      <c r="C28" s="20"/>
      <c r="D28" s="20"/>
      <c r="K28" s="14"/>
    </row>
    <row r="29" spans="1:11" ht="16.5">
      <c r="A29" s="14"/>
      <c r="K29" s="14"/>
    </row>
    <row r="30" spans="1:11" ht="16.5">
      <c r="A30" s="14"/>
      <c r="K30" s="14"/>
    </row>
    <row r="31" spans="1:11" ht="16.5">
      <c r="A31" s="14"/>
      <c r="C31" s="21"/>
      <c r="K31" s="14"/>
    </row>
    <row r="32" spans="1:11" ht="16.5">
      <c r="A32" s="14"/>
      <c r="C32" s="21"/>
      <c r="D32" s="21"/>
      <c r="K32" s="14"/>
    </row>
    <row r="33" spans="1:11" ht="16.5">
      <c r="A33" s="14"/>
      <c r="C33" s="21"/>
      <c r="D33" s="21"/>
      <c r="K33" s="14"/>
    </row>
    <row r="34" spans="1:11" ht="16.5">
      <c r="A34" s="14"/>
      <c r="C34" s="21"/>
      <c r="D34" s="21"/>
      <c r="K34" s="14"/>
    </row>
    <row r="35" spans="1:11" ht="16.5">
      <c r="A35" s="14"/>
      <c r="C35" s="21"/>
      <c r="D35" s="21"/>
      <c r="K35" s="14"/>
    </row>
    <row r="36" spans="1:11" ht="16.5">
      <c r="A36" s="14"/>
      <c r="C36" s="21"/>
      <c r="D36" s="21"/>
      <c r="K36" s="14"/>
    </row>
    <row r="37" spans="1:11" ht="16.5">
      <c r="A37" s="14"/>
      <c r="C37" s="21"/>
      <c r="D37" s="21"/>
      <c r="K37" s="14"/>
    </row>
    <row r="38" spans="1:11" ht="16.5">
      <c r="A38" s="14"/>
      <c r="E38" s="21"/>
      <c r="K38" s="14"/>
    </row>
    <row r="39" spans="1:11" ht="16.5">
      <c r="A39" s="14"/>
      <c r="K39" s="14"/>
    </row>
    <row r="40" spans="1:11" ht="16.5">
      <c r="A40" s="14"/>
      <c r="K40" s="14"/>
    </row>
    <row r="41" spans="1:11" ht="16.5">
      <c r="A41" s="14"/>
      <c r="K41" s="14"/>
    </row>
    <row r="42" spans="1:11" ht="16.5">
      <c r="A42" s="14"/>
      <c r="K42" s="14"/>
    </row>
    <row r="43" spans="1:11" ht="16.5">
      <c r="A43" s="14"/>
      <c r="K43" s="14"/>
    </row>
    <row r="44" spans="1:11" ht="16.5">
      <c r="A44" s="14"/>
      <c r="K44" s="14"/>
    </row>
    <row r="45" spans="1:11" ht="16.5">
      <c r="A45" s="14"/>
      <c r="K45" s="14"/>
    </row>
    <row r="46" spans="1:11" ht="16.5">
      <c r="A46" s="14"/>
      <c r="K46" s="14"/>
    </row>
    <row r="47" spans="1:11" ht="16.5">
      <c r="A47" s="14"/>
      <c r="K47" s="14"/>
    </row>
    <row r="48" spans="1:11" ht="16.5">
      <c r="A48" s="14"/>
      <c r="K48" s="14"/>
    </row>
    <row r="49" spans="1:11" ht="16.5">
      <c r="A49" s="14"/>
      <c r="K49" s="14"/>
    </row>
    <row r="50" spans="1:11" ht="16.5">
      <c r="A50" s="14"/>
      <c r="K50" s="14"/>
    </row>
    <row r="51" spans="1:11" ht="16.5">
      <c r="A51" s="14"/>
      <c r="K51" s="14"/>
    </row>
    <row r="52" spans="1:11" ht="16.5">
      <c r="A52" s="14"/>
      <c r="K52" s="14"/>
    </row>
    <row r="53" spans="1:11" ht="16.5">
      <c r="A53" s="14"/>
      <c r="K53" s="14"/>
    </row>
    <row r="54" spans="1:11" ht="16.5">
      <c r="A54" s="14"/>
      <c r="K54" s="14"/>
    </row>
    <row r="55" spans="1:11" ht="16.5">
      <c r="A55" s="14"/>
      <c r="K55" s="14"/>
    </row>
    <row r="56" spans="1:11" ht="16.5">
      <c r="A56" s="14"/>
      <c r="K56" s="14"/>
    </row>
    <row r="57" spans="1:11" ht="16.5">
      <c r="A57" s="14"/>
      <c r="K57" s="14"/>
    </row>
    <row r="58" spans="1:11" ht="16.5">
      <c r="A58" s="14"/>
      <c r="K58" s="14"/>
    </row>
    <row r="59" spans="1:11" ht="16.5">
      <c r="A59" s="14"/>
      <c r="K59" s="14"/>
    </row>
    <row r="60" spans="1:11" ht="16.5">
      <c r="A60" s="14"/>
      <c r="K60" s="14"/>
    </row>
    <row r="61" spans="1:11" ht="16.5">
      <c r="A61" s="14"/>
      <c r="K61" s="14"/>
    </row>
    <row r="62" spans="1:11" ht="16.5">
      <c r="A62" s="14"/>
      <c r="K62" s="14"/>
    </row>
    <row r="63" spans="1:11" ht="16.5">
      <c r="A63" s="14"/>
      <c r="K63" s="14"/>
    </row>
    <row r="64" spans="1:11" ht="16.5">
      <c r="A64" s="14"/>
      <c r="K64" s="14"/>
    </row>
    <row r="65" spans="1:11" ht="16.5">
      <c r="A65" s="14"/>
      <c r="K65" s="14"/>
    </row>
    <row r="66" spans="1:11" ht="16.5">
      <c r="A66" s="14"/>
      <c r="K66" s="14"/>
    </row>
    <row r="67" spans="1:11" ht="16.5">
      <c r="A67" s="14"/>
      <c r="K67" s="14"/>
    </row>
    <row r="68" spans="1:11" ht="16.5">
      <c r="A68" s="14"/>
      <c r="K68" s="14"/>
    </row>
    <row r="69" spans="1:11" ht="16.5">
      <c r="A69" s="14"/>
      <c r="K69" s="14"/>
    </row>
    <row r="70" spans="1:11" ht="16.5">
      <c r="A70" s="14"/>
      <c r="K70" s="14"/>
    </row>
    <row r="71" spans="1:11" ht="16.5">
      <c r="A71" s="14"/>
      <c r="K71" s="14"/>
    </row>
    <row r="72" spans="1:11" ht="16.5">
      <c r="A72" s="14"/>
      <c r="K72" s="14"/>
    </row>
    <row r="73" spans="1:11" ht="16.5">
      <c r="A73" s="14"/>
      <c r="K73" s="14"/>
    </row>
    <row r="74" spans="1:11" ht="16.5">
      <c r="A74" s="14"/>
      <c r="K74" s="14"/>
    </row>
    <row r="75" spans="1:11" ht="16.5">
      <c r="A75" s="14"/>
      <c r="K75" s="14"/>
    </row>
    <row r="76" spans="1:11" ht="16.5">
      <c r="A76" s="14"/>
      <c r="K76" s="14"/>
    </row>
    <row r="77" spans="1:11" ht="16.5">
      <c r="A77" s="14"/>
      <c r="K77" s="14"/>
    </row>
    <row r="78" spans="1:11" ht="16.5">
      <c r="A78" s="14"/>
      <c r="K78" s="14"/>
    </row>
    <row r="79" spans="1:11" ht="16.5">
      <c r="A79" s="14"/>
      <c r="K79" s="14"/>
    </row>
    <row r="80" spans="1:11" ht="16.5">
      <c r="A80" s="14"/>
      <c r="K80" s="14"/>
    </row>
    <row r="81" spans="1:11" ht="16.5">
      <c r="A81" s="14"/>
      <c r="K81" s="14"/>
    </row>
    <row r="82" spans="1:11" ht="16.5">
      <c r="A82" s="14"/>
      <c r="K82" s="14"/>
    </row>
    <row r="83" spans="1:11" ht="16.5">
      <c r="A83" s="14"/>
      <c r="K83" s="14"/>
    </row>
    <row r="84" spans="1:11" ht="16.5">
      <c r="A84" s="14"/>
      <c r="K84" s="14"/>
    </row>
    <row r="85" spans="1:11" ht="16.5">
      <c r="A85" s="14"/>
      <c r="K85" s="14"/>
    </row>
    <row r="86" spans="1:11" ht="16.5">
      <c r="A86" s="14"/>
      <c r="K86" s="14"/>
    </row>
    <row r="87" spans="1:11" ht="16.5">
      <c r="A87" s="14"/>
      <c r="K87" s="14"/>
    </row>
    <row r="88" spans="1:11" ht="16.5">
      <c r="A88" s="14"/>
      <c r="K88" s="14"/>
    </row>
    <row r="89" spans="1:11" ht="16.5">
      <c r="A89" s="14"/>
      <c r="K89" s="14"/>
    </row>
    <row r="90" spans="1:11" ht="16.5">
      <c r="A90" s="14"/>
      <c r="K90" s="14"/>
    </row>
    <row r="91" spans="1:11" ht="16.5">
      <c r="A91" s="14"/>
      <c r="K91" s="14"/>
    </row>
    <row r="92" spans="1:11" ht="16.5">
      <c r="A92" s="14"/>
      <c r="K92" s="14"/>
    </row>
    <row r="93" spans="1:11" ht="16.5">
      <c r="A93" s="14"/>
      <c r="K93" s="14"/>
    </row>
    <row r="94" spans="1:11" ht="16.5">
      <c r="A94" s="14"/>
      <c r="K94" s="14"/>
    </row>
    <row r="95" spans="1:11" ht="16.5">
      <c r="A95" s="14"/>
      <c r="K95" s="14"/>
    </row>
    <row r="96" spans="1:11" ht="16.5">
      <c r="A96" s="14"/>
      <c r="K96" s="14"/>
    </row>
    <row r="97" spans="1:11" ht="16.5">
      <c r="A97" s="14"/>
      <c r="K97" s="14"/>
    </row>
    <row r="98" spans="1:11" ht="16.5">
      <c r="A98" s="14"/>
      <c r="K98" s="14"/>
    </row>
    <row r="99" spans="1:11" ht="16.5">
      <c r="A99" s="14"/>
      <c r="K99" s="14"/>
    </row>
    <row r="100" spans="1:11" ht="16.5">
      <c r="A100" s="14"/>
      <c r="K100" s="14"/>
    </row>
    <row r="101" spans="1:11" ht="16.5">
      <c r="A101" s="14"/>
      <c r="K101" s="14"/>
    </row>
    <row r="102" spans="1:11" ht="16.5">
      <c r="A102" s="14"/>
      <c r="K102" s="14"/>
    </row>
    <row r="103" spans="1:11" ht="16.5">
      <c r="A103" s="14"/>
      <c r="K103" s="14"/>
    </row>
    <row r="104" spans="1:11" ht="16.5">
      <c r="A104" s="14"/>
      <c r="K104" s="14"/>
    </row>
    <row r="105" spans="1:11" ht="16.5">
      <c r="A105" s="14"/>
      <c r="K105" s="14"/>
    </row>
    <row r="106" spans="1:11" ht="16.5">
      <c r="A106" s="14"/>
      <c r="K106" s="14"/>
    </row>
    <row r="107" spans="1:11" ht="16.5">
      <c r="A107" s="14"/>
      <c r="K107" s="14"/>
    </row>
    <row r="108" spans="1:11" ht="16.5">
      <c r="A108" s="14"/>
      <c r="K108" s="14"/>
    </row>
    <row r="109" spans="1:11" ht="16.5">
      <c r="A109" s="14"/>
      <c r="K109" s="14"/>
    </row>
    <row r="110" spans="1:11" ht="16.5">
      <c r="A110" s="14"/>
      <c r="K110" s="14"/>
    </row>
    <row r="111" spans="1:11" ht="16.5">
      <c r="A111" s="14"/>
      <c r="K111" s="14"/>
    </row>
    <row r="112" spans="1:11" ht="16.5">
      <c r="A112" s="14"/>
      <c r="K112" s="14"/>
    </row>
    <row r="113" spans="1:11" ht="16.5">
      <c r="A113" s="14"/>
      <c r="K113" s="14"/>
    </row>
    <row r="114" spans="1:11" ht="16.5">
      <c r="A114" s="14"/>
      <c r="K114" s="14"/>
    </row>
    <row r="115" spans="1:11" ht="16.5">
      <c r="A115" s="14"/>
      <c r="K115" s="14"/>
    </row>
    <row r="116" spans="1:11" ht="16.5">
      <c r="A116" s="14"/>
      <c r="K116" s="14"/>
    </row>
    <row r="117" spans="1:11" ht="16.5">
      <c r="A117" s="14"/>
      <c r="K117" s="14"/>
    </row>
    <row r="118" spans="1:11" ht="16.5">
      <c r="A118" s="14"/>
      <c r="K118" s="14"/>
    </row>
    <row r="119" spans="1:11" ht="16.5">
      <c r="A119" s="14"/>
      <c r="K119" s="14"/>
    </row>
    <row r="120" spans="1:11" ht="16.5">
      <c r="A120" s="14"/>
      <c r="K120" s="14"/>
    </row>
    <row r="121" spans="1:11" ht="16.5">
      <c r="A121" s="14"/>
      <c r="K121" s="14"/>
    </row>
    <row r="122" spans="1:11" ht="16.5">
      <c r="A122" s="14"/>
      <c r="K122" s="14"/>
    </row>
    <row r="123" spans="1:11" ht="16.5">
      <c r="A123" s="14"/>
      <c r="K123" s="14"/>
    </row>
    <row r="124" spans="1:11" ht="16.5">
      <c r="A124" s="14"/>
      <c r="K124" s="14"/>
    </row>
    <row r="125" spans="1:11" ht="16.5">
      <c r="A125" s="14"/>
      <c r="K125" s="14"/>
    </row>
    <row r="126" spans="1:11" ht="16.5">
      <c r="A126" s="14"/>
      <c r="K126" s="14"/>
    </row>
    <row r="127" spans="1:11" ht="16.5">
      <c r="A127" s="14"/>
      <c r="K127" s="14"/>
    </row>
    <row r="128" spans="1:11" ht="16.5">
      <c r="A128" s="14"/>
      <c r="K128" s="14"/>
    </row>
    <row r="129" spans="1:11" ht="16.5">
      <c r="A129" s="14"/>
      <c r="K129" s="14"/>
    </row>
    <row r="130" spans="1:11" ht="16.5">
      <c r="A130" s="14"/>
      <c r="K130" s="14"/>
    </row>
    <row r="131" spans="1:11" ht="16.5">
      <c r="A131" s="14"/>
      <c r="K131" s="14"/>
    </row>
    <row r="132" spans="1:11" ht="16.5">
      <c r="A132" s="14"/>
      <c r="K132" s="14"/>
    </row>
    <row r="133" spans="1:11" ht="16.5">
      <c r="A133" s="14"/>
      <c r="K133" s="14"/>
    </row>
    <row r="134" spans="1:11" ht="16.5">
      <c r="A134" s="14"/>
      <c r="K134" s="14"/>
    </row>
    <row r="135" spans="1:11" ht="16.5">
      <c r="A135" s="14"/>
      <c r="K135" s="14"/>
    </row>
    <row r="136" spans="1:11" ht="16.5">
      <c r="A136" s="14"/>
      <c r="K136" s="14"/>
    </row>
    <row r="137" spans="1:11" ht="16.5">
      <c r="A137" s="14"/>
      <c r="K137" s="14"/>
    </row>
    <row r="138" spans="1:11" ht="16.5">
      <c r="A138" s="14"/>
      <c r="K138" s="14"/>
    </row>
    <row r="139" spans="1:11" ht="16.5">
      <c r="A139" s="14"/>
      <c r="K139" s="14"/>
    </row>
    <row r="140" spans="1:11" ht="16.5">
      <c r="A140" s="14"/>
      <c r="K140" s="14"/>
    </row>
    <row r="141" spans="1:11" ht="16.5">
      <c r="A141" s="14"/>
      <c r="K141" s="14"/>
    </row>
    <row r="142" spans="1:11" ht="16.5">
      <c r="A142" s="14"/>
      <c r="K142" s="14"/>
    </row>
    <row r="143" spans="1:11" ht="16.5">
      <c r="A143" s="14"/>
      <c r="K143" s="14"/>
    </row>
    <row r="144" spans="1:11" ht="16.5">
      <c r="A144" s="14"/>
      <c r="K144" s="14"/>
    </row>
    <row r="145" spans="1:11" ht="16.5">
      <c r="A145" s="14"/>
      <c r="K145" s="14"/>
    </row>
    <row r="146" spans="1:11" ht="16.5">
      <c r="A146" s="14"/>
      <c r="K146" s="14"/>
    </row>
    <row r="147" spans="1:11" ht="16.5">
      <c r="A147" s="14"/>
      <c r="K147" s="14"/>
    </row>
    <row r="148" spans="1:11" ht="16.5">
      <c r="A148" s="14"/>
      <c r="K148" s="14"/>
    </row>
    <row r="149" spans="1:11" ht="16.5">
      <c r="A149" s="14"/>
      <c r="K149" s="14"/>
    </row>
    <row r="150" spans="1:11" ht="16.5">
      <c r="A150" s="14"/>
      <c r="K150" s="14"/>
    </row>
    <row r="151" spans="1:11" ht="16.5">
      <c r="A151" s="14"/>
      <c r="K151" s="14"/>
    </row>
    <row r="152" spans="1:11" ht="16.5">
      <c r="A152" s="14"/>
      <c r="K152" s="14"/>
    </row>
    <row r="153" spans="1:11" ht="16.5">
      <c r="A153" s="14"/>
      <c r="K153" s="14"/>
    </row>
    <row r="154" spans="1:11" ht="16.5">
      <c r="A154" s="14"/>
      <c r="K154" s="14"/>
    </row>
    <row r="155" spans="1:11" ht="16.5">
      <c r="A155" s="14"/>
      <c r="K155" s="14"/>
    </row>
    <row r="156" spans="1:11" ht="16.5">
      <c r="A156" s="14"/>
      <c r="K156" s="14"/>
    </row>
    <row r="157" spans="1:11" ht="16.5">
      <c r="A157" s="14"/>
      <c r="K157" s="14"/>
    </row>
    <row r="158" spans="1:11" ht="16.5">
      <c r="A158" s="14"/>
      <c r="K158" s="14"/>
    </row>
    <row r="159" spans="1:11" ht="16.5">
      <c r="A159" s="14"/>
      <c r="K159" s="14"/>
    </row>
    <row r="160" spans="1:11" ht="16.5">
      <c r="A160" s="14"/>
      <c r="K160" s="14"/>
    </row>
    <row r="161" spans="1:11" ht="16.5">
      <c r="A161" s="14"/>
      <c r="K161" s="14"/>
    </row>
    <row r="162" spans="1:11" ht="16.5">
      <c r="A162" s="14"/>
      <c r="K162" s="14"/>
    </row>
    <row r="163" spans="1:11" ht="16.5">
      <c r="A163" s="14"/>
      <c r="K163" s="14"/>
    </row>
    <row r="164" spans="1:11" ht="16.5">
      <c r="A164" s="14"/>
      <c r="K164" s="14"/>
    </row>
    <row r="165" spans="1:11" ht="16.5">
      <c r="A165" s="14"/>
      <c r="K165" s="14"/>
    </row>
    <row r="166" spans="1:11" ht="16.5">
      <c r="A166" s="14"/>
      <c r="K166" s="14"/>
    </row>
    <row r="167" spans="1:11" ht="16.5">
      <c r="A167" s="14"/>
      <c r="K167" s="14"/>
    </row>
    <row r="168" spans="1:11" ht="16.5">
      <c r="A168" s="14"/>
      <c r="K168" s="14"/>
    </row>
    <row r="169" spans="1:11" ht="16.5">
      <c r="A169" s="14"/>
      <c r="K169" s="14"/>
    </row>
    <row r="170" spans="1:11" ht="16.5">
      <c r="A170" s="14"/>
      <c r="K170" s="14"/>
    </row>
    <row r="171" spans="1:11" ht="16.5">
      <c r="A171" s="14"/>
      <c r="K171" s="14"/>
    </row>
    <row r="172" spans="1:11" ht="16.5">
      <c r="A172" s="14"/>
      <c r="K172" s="14"/>
    </row>
    <row r="173" spans="1:11" ht="16.5">
      <c r="A173" s="14"/>
      <c r="K173" s="14"/>
    </row>
    <row r="174" spans="1:11" ht="16.5">
      <c r="A174" s="14"/>
      <c r="K174" s="14"/>
    </row>
    <row r="175" spans="1:11" ht="16.5">
      <c r="A175" s="14"/>
      <c r="K175" s="14"/>
    </row>
    <row r="176" spans="1:11" ht="16.5">
      <c r="A176" s="14"/>
      <c r="K176" s="14"/>
    </row>
    <row r="177" spans="1:11" ht="16.5">
      <c r="A177" s="14"/>
      <c r="K177" s="14"/>
    </row>
    <row r="178" spans="1:11" ht="16.5">
      <c r="A178" s="14"/>
      <c r="K178" s="14"/>
    </row>
    <row r="179" spans="1:11" ht="16.5">
      <c r="A179" s="14"/>
      <c r="K179" s="14"/>
    </row>
    <row r="180" spans="1:11" ht="16.5">
      <c r="A180" s="14"/>
      <c r="K180" s="14"/>
    </row>
    <row r="181" spans="1:11" ht="16.5">
      <c r="A181" s="14"/>
      <c r="K181" s="14"/>
    </row>
    <row r="182" spans="1:11" ht="16.5">
      <c r="A182" s="14"/>
      <c r="K182" s="14"/>
    </row>
    <row r="183" spans="1:11" ht="16.5">
      <c r="A183" s="14"/>
      <c r="K183" s="14"/>
    </row>
    <row r="184" spans="1:11" ht="16.5">
      <c r="A184" s="14"/>
      <c r="K184" s="14"/>
    </row>
    <row r="185" spans="1:11" ht="16.5">
      <c r="A185" s="14"/>
      <c r="K185" s="14"/>
    </row>
    <row r="186" spans="1:11" ht="16.5">
      <c r="A186" s="14"/>
      <c r="K186" s="14"/>
    </row>
    <row r="187" spans="1:11" ht="16.5">
      <c r="A187" s="14"/>
      <c r="K187" s="14"/>
    </row>
    <row r="188" spans="1:11" ht="16.5">
      <c r="A188" s="14"/>
      <c r="K188" s="14"/>
    </row>
    <row r="189" spans="1:11" ht="16.5">
      <c r="A189" s="14"/>
      <c r="K189" s="14"/>
    </row>
    <row r="190" spans="1:11" ht="16.5">
      <c r="A190" s="14"/>
      <c r="K190" s="14"/>
    </row>
    <row r="191" spans="1:11" ht="16.5">
      <c r="A191" s="14"/>
      <c r="K191" s="14"/>
    </row>
    <row r="192" spans="1:11" ht="16.5">
      <c r="A192" s="14"/>
      <c r="K192" s="14"/>
    </row>
    <row r="193" spans="1:11" ht="16.5">
      <c r="A193" s="14"/>
      <c r="K193" s="14"/>
    </row>
    <row r="194" spans="1:11" ht="16.5">
      <c r="A194" s="14"/>
      <c r="K194" s="14"/>
    </row>
    <row r="195" spans="1:11" ht="16.5">
      <c r="A195" s="14"/>
      <c r="K195" s="14"/>
    </row>
    <row r="196" spans="1:11" ht="16.5">
      <c r="A196" s="14"/>
      <c r="K196" s="14"/>
    </row>
    <row r="197" spans="1:11" ht="16.5">
      <c r="A197" s="14"/>
      <c r="K197" s="14"/>
    </row>
    <row r="198" spans="1:11" ht="16.5">
      <c r="A198" s="14"/>
      <c r="K198" s="14"/>
    </row>
    <row r="199" spans="1:11" ht="16.5">
      <c r="A199" s="14"/>
      <c r="K199" s="14"/>
    </row>
    <row r="200" spans="1:11" ht="16.5">
      <c r="A200" s="14"/>
      <c r="K200" s="14"/>
    </row>
    <row r="201" spans="1:11" ht="16.5">
      <c r="A201" s="14"/>
      <c r="K201" s="14"/>
    </row>
    <row r="202" spans="1:11" ht="16.5">
      <c r="A202" s="14"/>
      <c r="K202" s="14"/>
    </row>
    <row r="203" spans="1:11" ht="16.5">
      <c r="A203" s="14"/>
      <c r="K203" s="14"/>
    </row>
    <row r="204" spans="1:11" ht="16.5">
      <c r="A204" s="14"/>
      <c r="K204" s="14"/>
    </row>
    <row r="205" spans="1:11" ht="16.5">
      <c r="A205" s="14"/>
      <c r="K205" s="14"/>
    </row>
    <row r="206" spans="1:11" ht="16.5">
      <c r="A206" s="14"/>
      <c r="K206" s="14"/>
    </row>
    <row r="207" spans="1:11" ht="16.5">
      <c r="A207" s="14"/>
      <c r="K207" s="14"/>
    </row>
    <row r="208" spans="1:11" ht="16.5">
      <c r="A208" s="14"/>
      <c r="K208" s="14"/>
    </row>
  </sheetData>
  <sheetProtection/>
  <mergeCells count="15">
    <mergeCell ref="G7:I7"/>
    <mergeCell ref="I1:J1"/>
    <mergeCell ref="I2:J2"/>
    <mergeCell ref="G3:I3"/>
    <mergeCell ref="G4:J4"/>
    <mergeCell ref="G5:I5"/>
    <mergeCell ref="G6:I6"/>
    <mergeCell ref="G8:I8"/>
    <mergeCell ref="G9:I9"/>
    <mergeCell ref="G12:I12"/>
    <mergeCell ref="B25:E25"/>
    <mergeCell ref="G16:I16"/>
    <mergeCell ref="G15:I15"/>
    <mergeCell ref="G18:J18"/>
    <mergeCell ref="G13:I13"/>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C14"/>
  <sheetViews>
    <sheetView zoomScalePageLayoutView="0" workbookViewId="0" topLeftCell="A4">
      <selection activeCell="E12" sqref="E12"/>
    </sheetView>
  </sheetViews>
  <sheetFormatPr defaultColWidth="9.00390625" defaultRowHeight="16.5"/>
  <cols>
    <col min="1" max="1" width="18.375" style="0" customWidth="1"/>
    <col min="3" max="3" width="36.125" style="0" customWidth="1"/>
  </cols>
  <sheetData>
    <row r="1" spans="1:3" ht="16.5">
      <c r="A1" s="33" t="s">
        <v>72</v>
      </c>
      <c r="B1" s="33" t="s">
        <v>73</v>
      </c>
      <c r="C1" s="33" t="s">
        <v>74</v>
      </c>
    </row>
    <row r="2" spans="1:3" ht="16.5">
      <c r="A2" s="34" t="s">
        <v>75</v>
      </c>
      <c r="B2" s="35">
        <v>5217</v>
      </c>
      <c r="C2" s="33"/>
    </row>
    <row r="3" spans="1:3" ht="33">
      <c r="A3" s="34" t="s">
        <v>76</v>
      </c>
      <c r="B3" s="35">
        <v>8014</v>
      </c>
      <c r="C3" s="33"/>
    </row>
    <row r="4" spans="1:3" ht="33">
      <c r="A4" s="36" t="s">
        <v>77</v>
      </c>
      <c r="B4" s="35">
        <v>4</v>
      </c>
      <c r="C4" s="34" t="s">
        <v>78</v>
      </c>
    </row>
    <row r="5" spans="1:3" ht="16.5">
      <c r="A5" s="33" t="s">
        <v>79</v>
      </c>
      <c r="B5" s="35">
        <v>1</v>
      </c>
      <c r="C5" s="33"/>
    </row>
    <row r="6" spans="1:3" ht="49.5">
      <c r="A6" s="34" t="s">
        <v>80</v>
      </c>
      <c r="B6" s="35">
        <v>62</v>
      </c>
      <c r="C6" s="33"/>
    </row>
    <row r="7" spans="1:3" ht="148.5">
      <c r="A7" s="37" t="s">
        <v>81</v>
      </c>
      <c r="B7" s="35">
        <v>17</v>
      </c>
      <c r="C7" s="34" t="s">
        <v>82</v>
      </c>
    </row>
    <row r="8" spans="1:3" ht="16.5">
      <c r="A8" s="38" t="s">
        <v>83</v>
      </c>
      <c r="B8" s="38">
        <f>SUM(B2:B7)</f>
        <v>13315</v>
      </c>
      <c r="C8" s="33"/>
    </row>
    <row r="9" spans="1:3" ht="16.5">
      <c r="A9" s="34" t="s">
        <v>84</v>
      </c>
      <c r="B9" s="33">
        <v>8974</v>
      </c>
      <c r="C9" s="33"/>
    </row>
    <row r="10" spans="1:3" ht="16.5">
      <c r="A10" s="34" t="s">
        <v>85</v>
      </c>
      <c r="B10" s="33">
        <v>827</v>
      </c>
      <c r="C10" s="33"/>
    </row>
    <row r="11" spans="1:3" ht="33">
      <c r="A11" s="34" t="s">
        <v>86</v>
      </c>
      <c r="B11" s="33">
        <v>3055</v>
      </c>
      <c r="C11" s="33"/>
    </row>
    <row r="12" spans="1:3" ht="33">
      <c r="A12" s="34" t="s">
        <v>87</v>
      </c>
      <c r="B12" s="33">
        <v>1105</v>
      </c>
      <c r="C12" s="33"/>
    </row>
    <row r="13" spans="1:3" ht="16.5">
      <c r="A13" s="33" t="s">
        <v>88</v>
      </c>
      <c r="B13" s="33">
        <v>1030</v>
      </c>
      <c r="C13" s="33"/>
    </row>
    <row r="14" spans="1:2" ht="16.5">
      <c r="A14" s="38" t="s">
        <v>89</v>
      </c>
      <c r="B14" s="38">
        <f>SUM(B9:B13)</f>
        <v>14991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D8"/>
  <sheetViews>
    <sheetView zoomScalePageLayoutView="0" workbookViewId="0" topLeftCell="A1">
      <selection activeCell="D18" sqref="D18"/>
    </sheetView>
  </sheetViews>
  <sheetFormatPr defaultColWidth="9.00390625" defaultRowHeight="16.5"/>
  <cols>
    <col min="1" max="4" width="12.125" style="0" customWidth="1"/>
  </cols>
  <sheetData>
    <row r="4" spans="1:2" ht="16.5">
      <c r="A4" s="67" t="s">
        <v>420</v>
      </c>
      <c r="B4" s="67" t="s">
        <v>421</v>
      </c>
    </row>
    <row r="5" spans="1:4" ht="16.5">
      <c r="A5" s="67" t="s">
        <v>422</v>
      </c>
      <c r="B5" t="s">
        <v>423</v>
      </c>
      <c r="C5" t="s">
        <v>157</v>
      </c>
      <c r="D5" t="s">
        <v>70</v>
      </c>
    </row>
    <row r="6" spans="1:4" ht="16.5">
      <c r="A6" s="65" t="s">
        <v>156</v>
      </c>
      <c r="B6" s="66">
        <v>9</v>
      </c>
      <c r="C6" s="66">
        <v>31</v>
      </c>
      <c r="D6" s="66">
        <v>40</v>
      </c>
    </row>
    <row r="7" spans="1:4" ht="16.5">
      <c r="A7" s="65" t="s">
        <v>424</v>
      </c>
      <c r="B7" s="66">
        <v>3</v>
      </c>
      <c r="C7" s="66">
        <v>12</v>
      </c>
      <c r="D7" s="66">
        <v>15</v>
      </c>
    </row>
    <row r="8" spans="1:4" ht="16.5">
      <c r="A8" s="65" t="s">
        <v>70</v>
      </c>
      <c r="B8" s="66">
        <v>12</v>
      </c>
      <c r="C8" s="66">
        <v>43</v>
      </c>
      <c r="D8" s="66">
        <v>55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56"/>
  <sheetViews>
    <sheetView zoomScalePageLayoutView="0" workbookViewId="0" topLeftCell="A1">
      <selection activeCell="A1" sqref="A1:N56"/>
    </sheetView>
  </sheetViews>
  <sheetFormatPr defaultColWidth="9.00390625" defaultRowHeight="16.5"/>
  <cols>
    <col min="1" max="1" width="6.625" style="0" customWidth="1"/>
    <col min="2" max="2" width="28.875" style="0" customWidth="1"/>
    <col min="3" max="3" width="34.75390625" style="0" customWidth="1"/>
    <col min="4" max="4" width="6.375" style="0" bestFit="1" customWidth="1"/>
    <col min="5" max="5" width="10.50390625" style="0" customWidth="1"/>
    <col min="6" max="6" width="12.25390625" style="0" customWidth="1"/>
    <col min="7" max="7" width="12.00390625" style="0" bestFit="1" customWidth="1"/>
    <col min="8" max="8" width="15.50390625" style="0" bestFit="1" customWidth="1"/>
    <col min="9" max="9" width="20.875" style="0" customWidth="1"/>
    <col min="10" max="10" width="9.50390625" style="0" bestFit="1" customWidth="1"/>
    <col min="11" max="11" width="8.50390625" style="0" customWidth="1"/>
    <col min="12" max="12" width="27.50390625" style="0" customWidth="1"/>
  </cols>
  <sheetData>
    <row r="1" spans="1:14" ht="16.5">
      <c r="A1" s="68" t="s">
        <v>425</v>
      </c>
      <c r="B1" s="69" t="s">
        <v>426</v>
      </c>
      <c r="C1" s="69" t="s">
        <v>427</v>
      </c>
      <c r="D1" s="70" t="s">
        <v>428</v>
      </c>
      <c r="E1" s="70" t="s">
        <v>429</v>
      </c>
      <c r="F1" s="70" t="s">
        <v>430</v>
      </c>
      <c r="G1" s="70" t="s">
        <v>431</v>
      </c>
      <c r="H1" s="70" t="s">
        <v>432</v>
      </c>
      <c r="I1" s="71" t="s">
        <v>433</v>
      </c>
      <c r="J1" s="72" t="s">
        <v>434</v>
      </c>
      <c r="K1" s="70" t="s">
        <v>435</v>
      </c>
      <c r="L1" s="71" t="s">
        <v>74</v>
      </c>
      <c r="M1" s="71" t="s">
        <v>436</v>
      </c>
      <c r="N1" s="73">
        <f ca="1">TODAY()</f>
        <v>43041</v>
      </c>
    </row>
    <row r="2" spans="1:14" ht="142.5">
      <c r="A2" s="74">
        <v>1</v>
      </c>
      <c r="B2" s="75" t="s">
        <v>80</v>
      </c>
      <c r="C2" s="76" t="s">
        <v>619</v>
      </c>
      <c r="D2" s="74" t="s">
        <v>437</v>
      </c>
      <c r="E2" s="74" t="s">
        <v>438</v>
      </c>
      <c r="F2" s="74" t="s">
        <v>439</v>
      </c>
      <c r="G2" s="77">
        <v>42552</v>
      </c>
      <c r="H2" s="77">
        <v>43281</v>
      </c>
      <c r="I2" s="78" t="s">
        <v>440</v>
      </c>
      <c r="J2" s="79" t="s">
        <v>441</v>
      </c>
      <c r="K2" s="74" t="s">
        <v>442</v>
      </c>
      <c r="L2" s="78" t="s">
        <v>443</v>
      </c>
      <c r="M2" s="80" t="s">
        <v>444</v>
      </c>
      <c r="N2" s="81"/>
    </row>
    <row r="3" spans="1:14" ht="71.25">
      <c r="A3" s="74">
        <v>2</v>
      </c>
      <c r="B3" s="82" t="s">
        <v>445</v>
      </c>
      <c r="C3" s="83"/>
      <c r="D3" s="74" t="s">
        <v>437</v>
      </c>
      <c r="E3" s="74" t="s">
        <v>438</v>
      </c>
      <c r="F3" s="74" t="s">
        <v>439</v>
      </c>
      <c r="G3" s="77" t="s">
        <v>446</v>
      </c>
      <c r="H3" s="77">
        <v>44155</v>
      </c>
      <c r="I3" s="78" t="s">
        <v>620</v>
      </c>
      <c r="J3" s="79" t="s">
        <v>447</v>
      </c>
      <c r="K3" s="74" t="s">
        <v>442</v>
      </c>
      <c r="L3" s="84" t="s">
        <v>448</v>
      </c>
      <c r="M3" s="80" t="s">
        <v>621</v>
      </c>
      <c r="N3" s="81"/>
    </row>
    <row r="4" spans="1:14" ht="71.25">
      <c r="A4" s="74">
        <v>3</v>
      </c>
      <c r="B4" s="75" t="s">
        <v>449</v>
      </c>
      <c r="C4" s="76" t="s">
        <v>450</v>
      </c>
      <c r="D4" s="74" t="s">
        <v>451</v>
      </c>
      <c r="E4" s="74" t="s">
        <v>452</v>
      </c>
      <c r="F4" s="74" t="s">
        <v>439</v>
      </c>
      <c r="G4" s="77">
        <v>42552</v>
      </c>
      <c r="H4" s="77">
        <v>43281</v>
      </c>
      <c r="I4" s="78" t="s">
        <v>453</v>
      </c>
      <c r="J4" s="79" t="s">
        <v>447</v>
      </c>
      <c r="K4" s="74" t="s">
        <v>442</v>
      </c>
      <c r="L4" s="78"/>
      <c r="M4" s="80" t="s">
        <v>454</v>
      </c>
      <c r="N4" s="81"/>
    </row>
    <row r="5" spans="1:14" ht="85.5">
      <c r="A5" s="74">
        <v>4</v>
      </c>
      <c r="B5" s="75" t="s">
        <v>622</v>
      </c>
      <c r="C5" s="76"/>
      <c r="D5" s="79" t="s">
        <v>437</v>
      </c>
      <c r="E5" s="79" t="s">
        <v>438</v>
      </c>
      <c r="F5" s="74" t="s">
        <v>439</v>
      </c>
      <c r="G5" s="77">
        <v>42689</v>
      </c>
      <c r="H5" s="85">
        <v>43053</v>
      </c>
      <c r="I5" s="78" t="s">
        <v>455</v>
      </c>
      <c r="J5" s="79" t="s">
        <v>456</v>
      </c>
      <c r="K5" s="79" t="s">
        <v>457</v>
      </c>
      <c r="L5" s="78" t="s">
        <v>456</v>
      </c>
      <c r="M5" s="80" t="s">
        <v>623</v>
      </c>
      <c r="N5" s="81"/>
    </row>
    <row r="6" spans="1:14" ht="57">
      <c r="A6" s="74">
        <v>5</v>
      </c>
      <c r="B6" s="75" t="s">
        <v>458</v>
      </c>
      <c r="C6" s="76" t="s">
        <v>624</v>
      </c>
      <c r="D6" s="79" t="s">
        <v>451</v>
      </c>
      <c r="E6" s="79" t="s">
        <v>438</v>
      </c>
      <c r="F6" s="74" t="s">
        <v>439</v>
      </c>
      <c r="G6" s="77">
        <v>42736</v>
      </c>
      <c r="H6" s="77">
        <v>43100</v>
      </c>
      <c r="I6" s="78" t="s">
        <v>459</v>
      </c>
      <c r="J6" s="79" t="s">
        <v>456</v>
      </c>
      <c r="K6" s="79" t="s">
        <v>457</v>
      </c>
      <c r="L6" s="78" t="s">
        <v>460</v>
      </c>
      <c r="M6" s="80" t="s">
        <v>461</v>
      </c>
      <c r="N6" s="81"/>
    </row>
    <row r="7" spans="1:14" ht="99.75">
      <c r="A7" s="74">
        <v>6</v>
      </c>
      <c r="B7" s="75" t="s">
        <v>462</v>
      </c>
      <c r="C7" s="76" t="s">
        <v>463</v>
      </c>
      <c r="D7" s="74" t="s">
        <v>437</v>
      </c>
      <c r="E7" s="74" t="s">
        <v>625</v>
      </c>
      <c r="F7" s="74" t="s">
        <v>439</v>
      </c>
      <c r="G7" s="77">
        <v>42662</v>
      </c>
      <c r="H7" s="77">
        <v>43100</v>
      </c>
      <c r="I7" s="78" t="s">
        <v>464</v>
      </c>
      <c r="J7" s="79" t="s">
        <v>465</v>
      </c>
      <c r="K7" s="74" t="s">
        <v>457</v>
      </c>
      <c r="L7" s="78" t="s">
        <v>626</v>
      </c>
      <c r="M7" s="86" t="s">
        <v>466</v>
      </c>
      <c r="N7" s="81"/>
    </row>
    <row r="8" spans="1:14" ht="71.25">
      <c r="A8" s="74">
        <v>7</v>
      </c>
      <c r="B8" s="75" t="s">
        <v>627</v>
      </c>
      <c r="C8" s="76" t="s">
        <v>467</v>
      </c>
      <c r="D8" s="87" t="s">
        <v>451</v>
      </c>
      <c r="E8" s="87" t="s">
        <v>438</v>
      </c>
      <c r="F8" s="87" t="s">
        <v>439</v>
      </c>
      <c r="G8" s="88">
        <v>42736</v>
      </c>
      <c r="H8" s="77">
        <v>43100</v>
      </c>
      <c r="I8" s="78" t="s">
        <v>468</v>
      </c>
      <c r="J8" s="79" t="s">
        <v>456</v>
      </c>
      <c r="K8" s="74" t="s">
        <v>457</v>
      </c>
      <c r="L8" s="78"/>
      <c r="M8" s="86" t="s">
        <v>628</v>
      </c>
      <c r="N8" s="81"/>
    </row>
    <row r="9" spans="1:14" ht="99.75">
      <c r="A9" s="74">
        <v>8</v>
      </c>
      <c r="B9" s="89" t="s">
        <v>469</v>
      </c>
      <c r="C9" s="90"/>
      <c r="D9" s="74" t="s">
        <v>451</v>
      </c>
      <c r="E9" s="74" t="s">
        <v>438</v>
      </c>
      <c r="F9" s="74"/>
      <c r="G9" s="74"/>
      <c r="H9" s="74" t="s">
        <v>470</v>
      </c>
      <c r="I9" s="78" t="s">
        <v>471</v>
      </c>
      <c r="J9" s="79" t="s">
        <v>456</v>
      </c>
      <c r="K9" s="74" t="s">
        <v>457</v>
      </c>
      <c r="L9" s="78"/>
      <c r="M9" s="80" t="s">
        <v>629</v>
      </c>
      <c r="N9" s="81"/>
    </row>
    <row r="10" spans="1:14" ht="71.25">
      <c r="A10" s="74">
        <v>9</v>
      </c>
      <c r="B10" s="75" t="s">
        <v>472</v>
      </c>
      <c r="C10" s="76"/>
      <c r="D10" s="74" t="s">
        <v>437</v>
      </c>
      <c r="E10" s="74" t="s">
        <v>438</v>
      </c>
      <c r="F10" s="74" t="s">
        <v>439</v>
      </c>
      <c r="G10" s="77" t="s">
        <v>473</v>
      </c>
      <c r="H10" s="74" t="s">
        <v>470</v>
      </c>
      <c r="I10" s="78" t="s">
        <v>474</v>
      </c>
      <c r="J10" s="79" t="s">
        <v>447</v>
      </c>
      <c r="K10" s="74" t="s">
        <v>442</v>
      </c>
      <c r="L10" s="78" t="s">
        <v>630</v>
      </c>
      <c r="M10" s="86" t="s">
        <v>475</v>
      </c>
      <c r="N10" s="81"/>
    </row>
    <row r="11" spans="1:14" ht="213.75">
      <c r="A11" s="74">
        <v>10</v>
      </c>
      <c r="B11" s="82" t="s">
        <v>476</v>
      </c>
      <c r="C11" s="76" t="s">
        <v>631</v>
      </c>
      <c r="D11" s="74" t="s">
        <v>451</v>
      </c>
      <c r="E11" s="74" t="s">
        <v>438</v>
      </c>
      <c r="F11" s="74" t="s">
        <v>439</v>
      </c>
      <c r="G11" s="77">
        <v>43028</v>
      </c>
      <c r="H11" s="77">
        <v>43390</v>
      </c>
      <c r="I11" s="78" t="s">
        <v>477</v>
      </c>
      <c r="J11" s="79" t="s">
        <v>456</v>
      </c>
      <c r="K11" s="74" t="s">
        <v>457</v>
      </c>
      <c r="L11" s="78" t="s">
        <v>456</v>
      </c>
      <c r="M11" s="80" t="s">
        <v>478</v>
      </c>
      <c r="N11" s="81"/>
    </row>
    <row r="12" spans="1:14" ht="71.25">
      <c r="A12" s="74">
        <v>11</v>
      </c>
      <c r="B12" s="89" t="s">
        <v>479</v>
      </c>
      <c r="C12" s="90"/>
      <c r="D12" s="74" t="s">
        <v>451</v>
      </c>
      <c r="E12" s="74" t="s">
        <v>438</v>
      </c>
      <c r="F12" s="74"/>
      <c r="G12" s="74"/>
      <c r="H12" s="77" t="s">
        <v>470</v>
      </c>
      <c r="I12" s="78" t="s">
        <v>480</v>
      </c>
      <c r="J12" s="79" t="s">
        <v>456</v>
      </c>
      <c r="K12" s="74" t="s">
        <v>457</v>
      </c>
      <c r="L12" s="78"/>
      <c r="M12" s="80" t="s">
        <v>481</v>
      </c>
      <c r="N12" s="81"/>
    </row>
    <row r="13" spans="1:14" ht="213.75">
      <c r="A13" s="74">
        <v>12</v>
      </c>
      <c r="B13" s="75" t="s">
        <v>482</v>
      </c>
      <c r="C13" s="76" t="s">
        <v>632</v>
      </c>
      <c r="D13" s="87" t="s">
        <v>451</v>
      </c>
      <c r="E13" s="79" t="s">
        <v>483</v>
      </c>
      <c r="F13" s="87" t="s">
        <v>439</v>
      </c>
      <c r="G13" s="88">
        <v>42736</v>
      </c>
      <c r="H13" s="77">
        <v>43100</v>
      </c>
      <c r="I13" s="78" t="s">
        <v>468</v>
      </c>
      <c r="J13" s="79" t="s">
        <v>456</v>
      </c>
      <c r="K13" s="74" t="s">
        <v>457</v>
      </c>
      <c r="L13" s="78" t="s">
        <v>633</v>
      </c>
      <c r="M13" s="91" t="s">
        <v>484</v>
      </c>
      <c r="N13" s="81"/>
    </row>
    <row r="14" spans="1:14" ht="57">
      <c r="A14" s="74">
        <v>13</v>
      </c>
      <c r="B14" s="75" t="s">
        <v>485</v>
      </c>
      <c r="C14" s="76" t="s">
        <v>486</v>
      </c>
      <c r="D14" s="87" t="s">
        <v>451</v>
      </c>
      <c r="E14" s="87" t="s">
        <v>438</v>
      </c>
      <c r="F14" s="87" t="s">
        <v>439</v>
      </c>
      <c r="G14" s="77">
        <v>42736</v>
      </c>
      <c r="H14" s="77">
        <v>43100</v>
      </c>
      <c r="I14" s="78" t="s">
        <v>487</v>
      </c>
      <c r="J14" s="79" t="s">
        <v>456</v>
      </c>
      <c r="K14" s="74" t="s">
        <v>457</v>
      </c>
      <c r="L14" s="78"/>
      <c r="M14" s="86" t="s">
        <v>488</v>
      </c>
      <c r="N14" s="81"/>
    </row>
    <row r="15" spans="1:14" ht="71.25">
      <c r="A15" s="74">
        <v>14</v>
      </c>
      <c r="B15" s="75" t="s">
        <v>489</v>
      </c>
      <c r="C15" s="76" t="s">
        <v>634</v>
      </c>
      <c r="D15" s="87" t="s">
        <v>451</v>
      </c>
      <c r="E15" s="87" t="s">
        <v>438</v>
      </c>
      <c r="F15" s="87" t="s">
        <v>439</v>
      </c>
      <c r="G15" s="77">
        <v>42736</v>
      </c>
      <c r="H15" s="77">
        <v>43100</v>
      </c>
      <c r="I15" s="78" t="s">
        <v>487</v>
      </c>
      <c r="J15" s="79" t="s">
        <v>456</v>
      </c>
      <c r="K15" s="74" t="s">
        <v>457</v>
      </c>
      <c r="L15" s="78"/>
      <c r="M15" s="86" t="s">
        <v>490</v>
      </c>
      <c r="N15" s="81"/>
    </row>
    <row r="16" spans="1:14" ht="85.5">
      <c r="A16" s="74">
        <v>15</v>
      </c>
      <c r="B16" s="75" t="s">
        <v>491</v>
      </c>
      <c r="C16" s="76" t="s">
        <v>492</v>
      </c>
      <c r="D16" s="87" t="s">
        <v>451</v>
      </c>
      <c r="E16" s="87" t="s">
        <v>438</v>
      </c>
      <c r="F16" s="87" t="s">
        <v>439</v>
      </c>
      <c r="G16" s="77">
        <v>42736</v>
      </c>
      <c r="H16" s="77">
        <v>43100</v>
      </c>
      <c r="I16" s="78" t="s">
        <v>487</v>
      </c>
      <c r="J16" s="79" t="s">
        <v>456</v>
      </c>
      <c r="K16" s="74" t="s">
        <v>457</v>
      </c>
      <c r="L16" s="78"/>
      <c r="M16" s="86" t="s">
        <v>493</v>
      </c>
      <c r="N16" s="81"/>
    </row>
    <row r="17" spans="1:14" ht="57">
      <c r="A17" s="74">
        <v>16</v>
      </c>
      <c r="B17" s="82" t="s">
        <v>494</v>
      </c>
      <c r="C17" s="83"/>
      <c r="D17" s="74" t="s">
        <v>451</v>
      </c>
      <c r="E17" s="74" t="s">
        <v>438</v>
      </c>
      <c r="F17" s="74"/>
      <c r="G17" s="74"/>
      <c r="H17" s="77" t="s">
        <v>470</v>
      </c>
      <c r="I17" s="78" t="s">
        <v>495</v>
      </c>
      <c r="J17" s="79" t="s">
        <v>456</v>
      </c>
      <c r="K17" s="74" t="s">
        <v>457</v>
      </c>
      <c r="L17" s="78"/>
      <c r="M17" s="80" t="s">
        <v>496</v>
      </c>
      <c r="N17" s="81"/>
    </row>
    <row r="18" spans="1:14" ht="57">
      <c r="A18" s="74">
        <v>17</v>
      </c>
      <c r="B18" s="82" t="s">
        <v>497</v>
      </c>
      <c r="C18" s="76" t="s">
        <v>498</v>
      </c>
      <c r="D18" s="74" t="s">
        <v>451</v>
      </c>
      <c r="E18" s="74" t="s">
        <v>438</v>
      </c>
      <c r="F18" s="74" t="s">
        <v>439</v>
      </c>
      <c r="G18" s="77">
        <v>42675</v>
      </c>
      <c r="H18" s="85">
        <v>43404</v>
      </c>
      <c r="I18" s="78" t="s">
        <v>635</v>
      </c>
      <c r="J18" s="79" t="s">
        <v>447</v>
      </c>
      <c r="K18" s="74" t="s">
        <v>442</v>
      </c>
      <c r="L18" s="78"/>
      <c r="M18" s="80" t="s">
        <v>499</v>
      </c>
      <c r="N18" s="81"/>
    </row>
    <row r="19" spans="1:14" ht="71.25">
      <c r="A19" s="74">
        <v>18</v>
      </c>
      <c r="B19" s="89" t="s">
        <v>636</v>
      </c>
      <c r="C19" s="90"/>
      <c r="D19" s="74" t="s">
        <v>451</v>
      </c>
      <c r="E19" s="74" t="s">
        <v>438</v>
      </c>
      <c r="F19" s="74"/>
      <c r="G19" s="74"/>
      <c r="H19" s="74" t="s">
        <v>470</v>
      </c>
      <c r="I19" s="78" t="s">
        <v>480</v>
      </c>
      <c r="J19" s="79" t="s">
        <v>456</v>
      </c>
      <c r="K19" s="74" t="s">
        <v>457</v>
      </c>
      <c r="L19" s="78"/>
      <c r="M19" s="80" t="s">
        <v>500</v>
      </c>
      <c r="N19" s="81"/>
    </row>
    <row r="20" spans="1:14" ht="142.5">
      <c r="A20" s="74">
        <v>19</v>
      </c>
      <c r="B20" s="75" t="s">
        <v>501</v>
      </c>
      <c r="C20" s="76" t="s">
        <v>502</v>
      </c>
      <c r="D20" s="74" t="s">
        <v>437</v>
      </c>
      <c r="E20" s="74" t="s">
        <v>438</v>
      </c>
      <c r="F20" s="74" t="s">
        <v>439</v>
      </c>
      <c r="G20" s="74"/>
      <c r="H20" s="74" t="s">
        <v>637</v>
      </c>
      <c r="I20" s="78" t="s">
        <v>503</v>
      </c>
      <c r="J20" s="79" t="s">
        <v>456</v>
      </c>
      <c r="K20" s="74" t="s">
        <v>457</v>
      </c>
      <c r="L20" s="92" t="s">
        <v>504</v>
      </c>
      <c r="M20" s="80" t="s">
        <v>505</v>
      </c>
      <c r="N20" s="81"/>
    </row>
    <row r="21" spans="1:14" ht="99.75">
      <c r="A21" s="74">
        <v>20</v>
      </c>
      <c r="B21" s="82" t="s">
        <v>638</v>
      </c>
      <c r="C21" s="90"/>
      <c r="D21" s="74" t="s">
        <v>437</v>
      </c>
      <c r="E21" s="74" t="s">
        <v>438</v>
      </c>
      <c r="F21" s="74"/>
      <c r="G21" s="74"/>
      <c r="H21" s="74" t="s">
        <v>470</v>
      </c>
      <c r="I21" s="78" t="s">
        <v>506</v>
      </c>
      <c r="J21" s="79"/>
      <c r="K21" s="74" t="s">
        <v>442</v>
      </c>
      <c r="L21" s="78"/>
      <c r="M21" s="80" t="s">
        <v>507</v>
      </c>
      <c r="N21" s="81"/>
    </row>
    <row r="22" spans="1:13" ht="171">
      <c r="A22" s="74">
        <v>21</v>
      </c>
      <c r="B22" s="75" t="s">
        <v>508</v>
      </c>
      <c r="C22" s="93" t="s">
        <v>639</v>
      </c>
      <c r="D22" s="94" t="s">
        <v>451</v>
      </c>
      <c r="E22" s="94" t="s">
        <v>438</v>
      </c>
      <c r="F22" s="94" t="s">
        <v>439</v>
      </c>
      <c r="G22" s="77">
        <v>43027</v>
      </c>
      <c r="H22" s="77">
        <v>43391</v>
      </c>
      <c r="I22" s="78" t="s">
        <v>477</v>
      </c>
      <c r="J22" s="79" t="s">
        <v>456</v>
      </c>
      <c r="K22" s="74" t="s">
        <v>457</v>
      </c>
      <c r="L22" s="95"/>
      <c r="M22" s="96" t="s">
        <v>640</v>
      </c>
    </row>
    <row r="23" spans="1:14" ht="28.5">
      <c r="A23" s="74">
        <v>22</v>
      </c>
      <c r="B23" s="75" t="s">
        <v>509</v>
      </c>
      <c r="C23" s="76"/>
      <c r="D23" s="74" t="s">
        <v>437</v>
      </c>
      <c r="E23" s="74" t="s">
        <v>438</v>
      </c>
      <c r="F23" s="74" t="s">
        <v>439</v>
      </c>
      <c r="G23" s="74" t="s">
        <v>510</v>
      </c>
      <c r="H23" s="77">
        <v>43053</v>
      </c>
      <c r="I23" s="78" t="s">
        <v>464</v>
      </c>
      <c r="J23" s="79" t="s">
        <v>465</v>
      </c>
      <c r="K23" s="74" t="s">
        <v>457</v>
      </c>
      <c r="L23" s="78"/>
      <c r="M23" s="86" t="s">
        <v>567</v>
      </c>
      <c r="N23" s="81"/>
    </row>
    <row r="24" spans="1:14" ht="99.75">
      <c r="A24" s="74">
        <v>23</v>
      </c>
      <c r="B24" s="75" t="s">
        <v>511</v>
      </c>
      <c r="C24" s="76"/>
      <c r="D24" s="74" t="s">
        <v>437</v>
      </c>
      <c r="E24" s="74" t="s">
        <v>438</v>
      </c>
      <c r="F24" s="74" t="s">
        <v>439</v>
      </c>
      <c r="G24" s="77">
        <v>42716</v>
      </c>
      <c r="H24" s="74" t="s">
        <v>637</v>
      </c>
      <c r="I24" s="78" t="s">
        <v>512</v>
      </c>
      <c r="J24" s="79" t="s">
        <v>465</v>
      </c>
      <c r="K24" s="74" t="s">
        <v>457</v>
      </c>
      <c r="L24" s="78" t="s">
        <v>513</v>
      </c>
      <c r="M24" s="97" t="s">
        <v>641</v>
      </c>
      <c r="N24" s="81"/>
    </row>
    <row r="25" spans="1:14" ht="57">
      <c r="A25" s="74">
        <v>24</v>
      </c>
      <c r="B25" s="75" t="s">
        <v>514</v>
      </c>
      <c r="C25" s="76"/>
      <c r="D25" s="74" t="s">
        <v>437</v>
      </c>
      <c r="E25" s="74" t="s">
        <v>438</v>
      </c>
      <c r="F25" s="74" t="s">
        <v>439</v>
      </c>
      <c r="G25" s="74">
        <v>2012</v>
      </c>
      <c r="H25" s="74" t="s">
        <v>537</v>
      </c>
      <c r="I25" s="78" t="s">
        <v>515</v>
      </c>
      <c r="J25" s="79" t="s">
        <v>456</v>
      </c>
      <c r="K25" s="74" t="s">
        <v>457</v>
      </c>
      <c r="L25" s="78" t="s">
        <v>516</v>
      </c>
      <c r="M25" s="97" t="s">
        <v>642</v>
      </c>
      <c r="N25" s="81"/>
    </row>
    <row r="26" spans="1:14" ht="57">
      <c r="A26" s="74">
        <v>25</v>
      </c>
      <c r="B26" s="82" t="s">
        <v>517</v>
      </c>
      <c r="C26" s="83"/>
      <c r="D26" s="74" t="s">
        <v>437</v>
      </c>
      <c r="E26" s="74" t="s">
        <v>559</v>
      </c>
      <c r="F26" s="74"/>
      <c r="G26" s="74"/>
      <c r="H26" s="77" t="s">
        <v>537</v>
      </c>
      <c r="I26" s="78" t="s">
        <v>518</v>
      </c>
      <c r="J26" s="79" t="s">
        <v>456</v>
      </c>
      <c r="K26" s="74" t="s">
        <v>457</v>
      </c>
      <c r="L26" s="78"/>
      <c r="M26" s="80" t="s">
        <v>519</v>
      </c>
      <c r="N26" s="81"/>
    </row>
    <row r="27" spans="1:14" ht="28.5">
      <c r="A27" s="74">
        <v>26</v>
      </c>
      <c r="B27" s="75" t="s">
        <v>520</v>
      </c>
      <c r="C27" s="76" t="s">
        <v>521</v>
      </c>
      <c r="D27" s="74" t="s">
        <v>437</v>
      </c>
      <c r="E27" s="74" t="s">
        <v>522</v>
      </c>
      <c r="F27" s="74" t="s">
        <v>527</v>
      </c>
      <c r="G27" s="74"/>
      <c r="H27" s="74" t="s">
        <v>523</v>
      </c>
      <c r="I27" s="78" t="s">
        <v>524</v>
      </c>
      <c r="J27" s="79" t="s">
        <v>456</v>
      </c>
      <c r="K27" s="74" t="s">
        <v>457</v>
      </c>
      <c r="L27" s="78"/>
      <c r="M27" s="97" t="s">
        <v>643</v>
      </c>
      <c r="N27" s="81"/>
    </row>
    <row r="28" spans="1:14" ht="42.75">
      <c r="A28" s="74">
        <v>27</v>
      </c>
      <c r="B28" s="75" t="s">
        <v>525</v>
      </c>
      <c r="C28" s="76" t="s">
        <v>526</v>
      </c>
      <c r="D28" s="74" t="s">
        <v>437</v>
      </c>
      <c r="E28" s="74" t="s">
        <v>438</v>
      </c>
      <c r="F28" s="74" t="s">
        <v>527</v>
      </c>
      <c r="G28" s="74"/>
      <c r="H28" s="74" t="s">
        <v>523</v>
      </c>
      <c r="I28" s="78" t="s">
        <v>524</v>
      </c>
      <c r="J28" s="79" t="s">
        <v>456</v>
      </c>
      <c r="K28" s="74" t="s">
        <v>457</v>
      </c>
      <c r="L28" s="78"/>
      <c r="M28" s="80" t="s">
        <v>528</v>
      </c>
      <c r="N28" s="81"/>
    </row>
    <row r="29" spans="1:14" ht="99.75">
      <c r="A29" s="74">
        <v>28</v>
      </c>
      <c r="B29" s="75" t="s">
        <v>644</v>
      </c>
      <c r="C29" s="76" t="s">
        <v>529</v>
      </c>
      <c r="D29" s="74" t="s">
        <v>437</v>
      </c>
      <c r="E29" s="74" t="s">
        <v>438</v>
      </c>
      <c r="F29" s="74" t="s">
        <v>527</v>
      </c>
      <c r="G29" s="74"/>
      <c r="H29" s="74" t="s">
        <v>523</v>
      </c>
      <c r="I29" s="78" t="s">
        <v>530</v>
      </c>
      <c r="J29" s="79" t="s">
        <v>456</v>
      </c>
      <c r="K29" s="74" t="s">
        <v>457</v>
      </c>
      <c r="L29" s="78"/>
      <c r="M29" s="80" t="s">
        <v>645</v>
      </c>
      <c r="N29" s="81"/>
    </row>
    <row r="30" spans="1:14" ht="57">
      <c r="A30" s="74">
        <v>29</v>
      </c>
      <c r="B30" s="75" t="s">
        <v>531</v>
      </c>
      <c r="C30" s="76" t="s">
        <v>532</v>
      </c>
      <c r="D30" s="74" t="s">
        <v>437</v>
      </c>
      <c r="E30" s="79" t="s">
        <v>533</v>
      </c>
      <c r="F30" s="74" t="s">
        <v>527</v>
      </c>
      <c r="G30" s="74"/>
      <c r="H30" s="74" t="s">
        <v>523</v>
      </c>
      <c r="I30" s="78" t="s">
        <v>534</v>
      </c>
      <c r="J30" s="79" t="s">
        <v>456</v>
      </c>
      <c r="K30" s="74" t="s">
        <v>457</v>
      </c>
      <c r="L30" s="78"/>
      <c r="M30" s="80" t="s">
        <v>535</v>
      </c>
      <c r="N30" s="81"/>
    </row>
    <row r="31" spans="1:14" ht="199.5">
      <c r="A31" s="74">
        <v>30</v>
      </c>
      <c r="B31" s="82" t="s">
        <v>536</v>
      </c>
      <c r="C31" s="76" t="s">
        <v>646</v>
      </c>
      <c r="D31" s="74" t="s">
        <v>437</v>
      </c>
      <c r="E31" s="74" t="s">
        <v>559</v>
      </c>
      <c r="F31" s="74" t="s">
        <v>527</v>
      </c>
      <c r="G31" s="74"/>
      <c r="H31" s="77" t="s">
        <v>537</v>
      </c>
      <c r="I31" s="78" t="s">
        <v>518</v>
      </c>
      <c r="J31" s="79" t="s">
        <v>456</v>
      </c>
      <c r="K31" s="74" t="s">
        <v>457</v>
      </c>
      <c r="L31" s="78" t="s">
        <v>538</v>
      </c>
      <c r="M31" s="80" t="s">
        <v>539</v>
      </c>
      <c r="N31" s="81"/>
    </row>
    <row r="32" spans="1:14" ht="71.25">
      <c r="A32" s="74">
        <v>31</v>
      </c>
      <c r="B32" s="82" t="s">
        <v>540</v>
      </c>
      <c r="C32" s="90"/>
      <c r="D32" s="74" t="s">
        <v>437</v>
      </c>
      <c r="E32" s="74" t="s">
        <v>438</v>
      </c>
      <c r="F32" s="74"/>
      <c r="G32" s="74"/>
      <c r="H32" s="74" t="s">
        <v>470</v>
      </c>
      <c r="I32" s="78" t="s">
        <v>541</v>
      </c>
      <c r="J32" s="79"/>
      <c r="K32" s="74" t="s">
        <v>442</v>
      </c>
      <c r="L32" s="78" t="s">
        <v>542</v>
      </c>
      <c r="M32" s="80" t="s">
        <v>543</v>
      </c>
      <c r="N32" s="81"/>
    </row>
    <row r="33" spans="1:14" ht="57">
      <c r="A33" s="74">
        <v>32</v>
      </c>
      <c r="B33" s="82" t="s">
        <v>544</v>
      </c>
      <c r="C33" s="90"/>
      <c r="D33" s="74" t="s">
        <v>437</v>
      </c>
      <c r="E33" s="74" t="s">
        <v>438</v>
      </c>
      <c r="F33" s="74"/>
      <c r="G33" s="74"/>
      <c r="H33" s="77" t="s">
        <v>537</v>
      </c>
      <c r="I33" s="78" t="s">
        <v>518</v>
      </c>
      <c r="J33" s="79" t="s">
        <v>456</v>
      </c>
      <c r="K33" s="74" t="s">
        <v>457</v>
      </c>
      <c r="L33" s="78"/>
      <c r="M33" s="80" t="s">
        <v>545</v>
      </c>
      <c r="N33" s="81"/>
    </row>
    <row r="34" spans="1:14" ht="85.5">
      <c r="A34" s="74">
        <v>33</v>
      </c>
      <c r="B34" s="75" t="s">
        <v>546</v>
      </c>
      <c r="C34" s="76" t="s">
        <v>547</v>
      </c>
      <c r="D34" s="74" t="s">
        <v>437</v>
      </c>
      <c r="E34" s="74" t="s">
        <v>438</v>
      </c>
      <c r="F34" s="74" t="s">
        <v>527</v>
      </c>
      <c r="G34" s="74"/>
      <c r="H34" s="74" t="s">
        <v>523</v>
      </c>
      <c r="I34" s="78" t="s">
        <v>548</v>
      </c>
      <c r="J34" s="79" t="s">
        <v>456</v>
      </c>
      <c r="K34" s="74" t="s">
        <v>457</v>
      </c>
      <c r="L34" s="78"/>
      <c r="M34" s="80" t="s">
        <v>549</v>
      </c>
      <c r="N34" s="81"/>
    </row>
    <row r="35" spans="1:14" ht="42.75">
      <c r="A35" s="74">
        <v>34</v>
      </c>
      <c r="B35" s="82" t="s">
        <v>35</v>
      </c>
      <c r="C35" s="83"/>
      <c r="D35" s="74" t="s">
        <v>437</v>
      </c>
      <c r="E35" s="74" t="s">
        <v>438</v>
      </c>
      <c r="F35" s="74" t="s">
        <v>439</v>
      </c>
      <c r="G35" s="74"/>
      <c r="H35" s="77" t="s">
        <v>470</v>
      </c>
      <c r="I35" s="78" t="s">
        <v>550</v>
      </c>
      <c r="J35" s="79"/>
      <c r="K35" s="74" t="s">
        <v>442</v>
      </c>
      <c r="L35" s="78"/>
      <c r="M35" s="80" t="s">
        <v>647</v>
      </c>
      <c r="N35" s="81"/>
    </row>
    <row r="36" spans="1:14" ht="42.75">
      <c r="A36" s="74">
        <v>35</v>
      </c>
      <c r="B36" s="75" t="s">
        <v>551</v>
      </c>
      <c r="C36" s="76" t="s">
        <v>552</v>
      </c>
      <c r="D36" s="74" t="s">
        <v>437</v>
      </c>
      <c r="E36" s="74" t="s">
        <v>522</v>
      </c>
      <c r="F36" s="74" t="s">
        <v>527</v>
      </c>
      <c r="G36" s="74"/>
      <c r="H36" s="74" t="s">
        <v>523</v>
      </c>
      <c r="I36" s="78" t="s">
        <v>553</v>
      </c>
      <c r="J36" s="79" t="s">
        <v>456</v>
      </c>
      <c r="K36" s="74" t="s">
        <v>457</v>
      </c>
      <c r="L36" s="78"/>
      <c r="M36" s="80" t="s">
        <v>648</v>
      </c>
      <c r="N36" s="81"/>
    </row>
    <row r="37" spans="1:14" ht="57">
      <c r="A37" s="74">
        <v>36</v>
      </c>
      <c r="B37" s="75" t="s">
        <v>554</v>
      </c>
      <c r="C37" s="76" t="s">
        <v>555</v>
      </c>
      <c r="D37" s="74" t="s">
        <v>437</v>
      </c>
      <c r="E37" s="74" t="s">
        <v>438</v>
      </c>
      <c r="F37" s="74" t="s">
        <v>527</v>
      </c>
      <c r="G37" s="74"/>
      <c r="H37" s="74" t="s">
        <v>523</v>
      </c>
      <c r="I37" s="78" t="s">
        <v>556</v>
      </c>
      <c r="J37" s="79" t="s">
        <v>456</v>
      </c>
      <c r="K37" s="74" t="s">
        <v>457</v>
      </c>
      <c r="L37" s="78"/>
      <c r="M37" s="80" t="s">
        <v>557</v>
      </c>
      <c r="N37" s="81"/>
    </row>
    <row r="38" spans="1:14" ht="42.75">
      <c r="A38" s="74">
        <v>37</v>
      </c>
      <c r="B38" s="82" t="s">
        <v>558</v>
      </c>
      <c r="C38" s="83"/>
      <c r="D38" s="74" t="s">
        <v>437</v>
      </c>
      <c r="E38" s="74" t="s">
        <v>559</v>
      </c>
      <c r="F38" s="74"/>
      <c r="G38" s="74"/>
      <c r="H38" s="77" t="s">
        <v>560</v>
      </c>
      <c r="I38" s="78" t="s">
        <v>518</v>
      </c>
      <c r="J38" s="79" t="s">
        <v>456</v>
      </c>
      <c r="K38" s="74" t="s">
        <v>457</v>
      </c>
      <c r="L38" s="78"/>
      <c r="M38" s="97" t="s">
        <v>561</v>
      </c>
      <c r="N38" s="81"/>
    </row>
    <row r="39" spans="1:14" ht="28.5">
      <c r="A39" s="74">
        <v>38</v>
      </c>
      <c r="B39" s="82" t="s">
        <v>562</v>
      </c>
      <c r="C39" s="83"/>
      <c r="D39" s="74" t="s">
        <v>437</v>
      </c>
      <c r="E39" s="74" t="s">
        <v>559</v>
      </c>
      <c r="F39" s="74"/>
      <c r="G39" s="74"/>
      <c r="H39" s="77" t="s">
        <v>537</v>
      </c>
      <c r="I39" s="78" t="s">
        <v>518</v>
      </c>
      <c r="J39" s="79" t="s">
        <v>456</v>
      </c>
      <c r="K39" s="74" t="s">
        <v>457</v>
      </c>
      <c r="L39" s="78"/>
      <c r="M39" s="80" t="s">
        <v>563</v>
      </c>
      <c r="N39" s="81"/>
    </row>
    <row r="40" spans="1:14" ht="128.25">
      <c r="A40" s="74">
        <v>39</v>
      </c>
      <c r="B40" s="75" t="s">
        <v>564</v>
      </c>
      <c r="C40" s="98"/>
      <c r="D40" s="74" t="s">
        <v>437</v>
      </c>
      <c r="E40" s="74" t="s">
        <v>438</v>
      </c>
      <c r="F40" s="74" t="s">
        <v>439</v>
      </c>
      <c r="G40" s="77">
        <v>42668</v>
      </c>
      <c r="H40" s="77" t="s">
        <v>470</v>
      </c>
      <c r="I40" s="78" t="s">
        <v>565</v>
      </c>
      <c r="J40" s="79" t="s">
        <v>456</v>
      </c>
      <c r="K40" s="74" t="s">
        <v>457</v>
      </c>
      <c r="L40" s="78" t="s">
        <v>566</v>
      </c>
      <c r="M40" s="80" t="s">
        <v>567</v>
      </c>
      <c r="N40" s="81"/>
    </row>
    <row r="41" spans="1:14" ht="114">
      <c r="A41" s="74">
        <v>40</v>
      </c>
      <c r="B41" s="75" t="s">
        <v>568</v>
      </c>
      <c r="C41" s="76" t="s">
        <v>569</v>
      </c>
      <c r="D41" s="74" t="s">
        <v>437</v>
      </c>
      <c r="E41" s="74" t="s">
        <v>438</v>
      </c>
      <c r="F41" s="74" t="s">
        <v>527</v>
      </c>
      <c r="G41" s="74"/>
      <c r="H41" s="74" t="s">
        <v>523</v>
      </c>
      <c r="I41" s="78" t="s">
        <v>570</v>
      </c>
      <c r="J41" s="79" t="s">
        <v>456</v>
      </c>
      <c r="K41" s="74" t="s">
        <v>457</v>
      </c>
      <c r="L41" s="78"/>
      <c r="M41" s="80" t="s">
        <v>571</v>
      </c>
      <c r="N41" s="81"/>
    </row>
    <row r="42" spans="1:14" ht="42.75">
      <c r="A42" s="74">
        <v>41</v>
      </c>
      <c r="B42" s="75" t="s">
        <v>572</v>
      </c>
      <c r="C42" s="76"/>
      <c r="D42" s="74" t="s">
        <v>437</v>
      </c>
      <c r="E42" s="74" t="s">
        <v>438</v>
      </c>
      <c r="F42" s="74" t="s">
        <v>439</v>
      </c>
      <c r="G42" s="77">
        <v>42521</v>
      </c>
      <c r="H42" s="77">
        <v>43251</v>
      </c>
      <c r="I42" s="78" t="s">
        <v>453</v>
      </c>
      <c r="J42" s="79"/>
      <c r="K42" s="74" t="s">
        <v>442</v>
      </c>
      <c r="L42" s="78" t="s">
        <v>573</v>
      </c>
      <c r="M42" s="86" t="s">
        <v>649</v>
      </c>
      <c r="N42" s="81"/>
    </row>
    <row r="43" spans="1:14" ht="156.75">
      <c r="A43" s="74">
        <v>42</v>
      </c>
      <c r="B43" s="75" t="s">
        <v>79</v>
      </c>
      <c r="C43" s="76" t="s">
        <v>574</v>
      </c>
      <c r="D43" s="74" t="s">
        <v>437</v>
      </c>
      <c r="E43" s="74" t="s">
        <v>438</v>
      </c>
      <c r="F43" s="74" t="s">
        <v>439</v>
      </c>
      <c r="G43" s="74"/>
      <c r="H43" s="76" t="s">
        <v>575</v>
      </c>
      <c r="I43" s="78" t="s">
        <v>576</v>
      </c>
      <c r="J43" s="79" t="s">
        <v>447</v>
      </c>
      <c r="K43" s="74" t="s">
        <v>442</v>
      </c>
      <c r="L43" s="78"/>
      <c r="M43" s="80" t="s">
        <v>577</v>
      </c>
      <c r="N43" s="81"/>
    </row>
    <row r="44" spans="1:14" ht="114">
      <c r="A44" s="74">
        <v>43</v>
      </c>
      <c r="B44" s="75" t="s">
        <v>650</v>
      </c>
      <c r="C44" s="76" t="s">
        <v>578</v>
      </c>
      <c r="D44" s="74" t="s">
        <v>437</v>
      </c>
      <c r="E44" s="74" t="s">
        <v>438</v>
      </c>
      <c r="F44" s="74" t="s">
        <v>527</v>
      </c>
      <c r="G44" s="74"/>
      <c r="H44" s="74" t="s">
        <v>523</v>
      </c>
      <c r="I44" s="78" t="s">
        <v>651</v>
      </c>
      <c r="J44" s="79" t="s">
        <v>456</v>
      </c>
      <c r="K44" s="74" t="s">
        <v>457</v>
      </c>
      <c r="L44" s="78"/>
      <c r="M44" s="80" t="s">
        <v>652</v>
      </c>
      <c r="N44" s="81"/>
    </row>
    <row r="45" spans="1:14" ht="114">
      <c r="A45" s="74">
        <v>44</v>
      </c>
      <c r="B45" s="75" t="s">
        <v>579</v>
      </c>
      <c r="C45" s="76" t="s">
        <v>580</v>
      </c>
      <c r="D45" s="74" t="s">
        <v>437</v>
      </c>
      <c r="E45" s="74" t="s">
        <v>438</v>
      </c>
      <c r="F45" s="74" t="s">
        <v>581</v>
      </c>
      <c r="G45" s="77">
        <v>42125</v>
      </c>
      <c r="H45" s="74" t="s">
        <v>523</v>
      </c>
      <c r="I45" s="78" t="s">
        <v>582</v>
      </c>
      <c r="J45" s="79" t="s">
        <v>456</v>
      </c>
      <c r="K45" s="74" t="s">
        <v>457</v>
      </c>
      <c r="L45" s="78"/>
      <c r="M45" s="80" t="s">
        <v>583</v>
      </c>
      <c r="N45" s="81"/>
    </row>
    <row r="46" spans="1:14" ht="85.5">
      <c r="A46" s="74">
        <v>45</v>
      </c>
      <c r="B46" s="75" t="s">
        <v>584</v>
      </c>
      <c r="C46" s="76" t="s">
        <v>585</v>
      </c>
      <c r="D46" s="74" t="s">
        <v>437</v>
      </c>
      <c r="E46" s="74" t="s">
        <v>653</v>
      </c>
      <c r="F46" s="74" t="s">
        <v>439</v>
      </c>
      <c r="G46" s="77">
        <v>42711</v>
      </c>
      <c r="H46" s="77">
        <v>43074</v>
      </c>
      <c r="I46" s="78" t="s">
        <v>586</v>
      </c>
      <c r="J46" s="79" t="s">
        <v>465</v>
      </c>
      <c r="K46" s="74" t="s">
        <v>457</v>
      </c>
      <c r="L46" s="99" t="s">
        <v>587</v>
      </c>
      <c r="M46" s="86" t="s">
        <v>588</v>
      </c>
      <c r="N46" s="81"/>
    </row>
    <row r="47" spans="1:14" ht="57">
      <c r="A47" s="74">
        <v>46</v>
      </c>
      <c r="B47" s="75" t="s">
        <v>589</v>
      </c>
      <c r="C47" s="76" t="s">
        <v>590</v>
      </c>
      <c r="D47" s="74" t="s">
        <v>437</v>
      </c>
      <c r="E47" s="74" t="s">
        <v>438</v>
      </c>
      <c r="F47" s="74" t="s">
        <v>439</v>
      </c>
      <c r="G47" s="77">
        <v>42735</v>
      </c>
      <c r="H47" s="77">
        <v>43100</v>
      </c>
      <c r="I47" s="78" t="s">
        <v>464</v>
      </c>
      <c r="J47" s="79" t="s">
        <v>465</v>
      </c>
      <c r="K47" s="74" t="s">
        <v>457</v>
      </c>
      <c r="L47" s="78"/>
      <c r="M47" s="86" t="s">
        <v>591</v>
      </c>
      <c r="N47" s="81"/>
    </row>
    <row r="48" spans="1:14" ht="57">
      <c r="A48" s="74">
        <v>47</v>
      </c>
      <c r="B48" s="82" t="s">
        <v>592</v>
      </c>
      <c r="C48" s="83"/>
      <c r="D48" s="74" t="s">
        <v>437</v>
      </c>
      <c r="E48" s="74" t="s">
        <v>559</v>
      </c>
      <c r="F48" s="74"/>
      <c r="G48" s="74"/>
      <c r="H48" s="77" t="s">
        <v>537</v>
      </c>
      <c r="I48" s="78" t="s">
        <v>518</v>
      </c>
      <c r="J48" s="79" t="s">
        <v>456</v>
      </c>
      <c r="K48" s="74" t="s">
        <v>457</v>
      </c>
      <c r="L48" s="78"/>
      <c r="M48" s="97" t="s">
        <v>593</v>
      </c>
      <c r="N48" s="81"/>
    </row>
    <row r="49" spans="1:14" ht="42.75">
      <c r="A49" s="74">
        <v>48</v>
      </c>
      <c r="B49" s="82" t="s">
        <v>594</v>
      </c>
      <c r="C49" s="83"/>
      <c r="D49" s="74" t="s">
        <v>437</v>
      </c>
      <c r="E49" s="74" t="s">
        <v>438</v>
      </c>
      <c r="F49" s="74"/>
      <c r="G49" s="74"/>
      <c r="H49" s="77" t="s">
        <v>537</v>
      </c>
      <c r="I49" s="78" t="s">
        <v>595</v>
      </c>
      <c r="J49" s="79" t="s">
        <v>456</v>
      </c>
      <c r="K49" s="74" t="s">
        <v>457</v>
      </c>
      <c r="L49" s="80"/>
      <c r="M49" s="80" t="s">
        <v>596</v>
      </c>
      <c r="N49" s="81"/>
    </row>
    <row r="50" spans="1:14" ht="185.25">
      <c r="A50" s="74">
        <v>49</v>
      </c>
      <c r="B50" s="82" t="s">
        <v>597</v>
      </c>
      <c r="C50" s="76" t="s">
        <v>654</v>
      </c>
      <c r="D50" s="74" t="s">
        <v>437</v>
      </c>
      <c r="E50" s="74" t="s">
        <v>559</v>
      </c>
      <c r="F50" s="74"/>
      <c r="G50" s="74"/>
      <c r="H50" s="77" t="s">
        <v>537</v>
      </c>
      <c r="I50" s="78" t="s">
        <v>598</v>
      </c>
      <c r="J50" s="79" t="s">
        <v>456</v>
      </c>
      <c r="K50" s="74" t="s">
        <v>457</v>
      </c>
      <c r="L50" s="78"/>
      <c r="M50" s="80" t="s">
        <v>599</v>
      </c>
      <c r="N50" s="81"/>
    </row>
    <row r="51" spans="1:14" ht="228">
      <c r="A51" s="74">
        <v>50</v>
      </c>
      <c r="B51" s="75" t="s">
        <v>600</v>
      </c>
      <c r="C51" s="76" t="s">
        <v>601</v>
      </c>
      <c r="D51" s="74" t="s">
        <v>437</v>
      </c>
      <c r="E51" s="74" t="s">
        <v>438</v>
      </c>
      <c r="F51" s="74" t="s">
        <v>527</v>
      </c>
      <c r="G51" s="74"/>
      <c r="H51" s="74" t="s">
        <v>523</v>
      </c>
      <c r="I51" s="78" t="s">
        <v>602</v>
      </c>
      <c r="J51" s="79" t="s">
        <v>456</v>
      </c>
      <c r="K51" s="74" t="s">
        <v>457</v>
      </c>
      <c r="L51" s="78"/>
      <c r="M51" s="80" t="s">
        <v>603</v>
      </c>
      <c r="N51" s="81"/>
    </row>
    <row r="52" spans="1:14" ht="28.5">
      <c r="A52" s="74">
        <v>51</v>
      </c>
      <c r="B52" s="82" t="s">
        <v>655</v>
      </c>
      <c r="C52" s="83"/>
      <c r="D52" s="74" t="s">
        <v>437</v>
      </c>
      <c r="E52" s="74" t="s">
        <v>559</v>
      </c>
      <c r="F52" s="74"/>
      <c r="G52" s="74"/>
      <c r="H52" s="77" t="s">
        <v>537</v>
      </c>
      <c r="I52" s="78" t="s">
        <v>604</v>
      </c>
      <c r="J52" s="79" t="s">
        <v>456</v>
      </c>
      <c r="K52" s="74" t="s">
        <v>457</v>
      </c>
      <c r="L52" s="78"/>
      <c r="M52" s="80" t="s">
        <v>605</v>
      </c>
      <c r="N52" s="81"/>
    </row>
    <row r="53" spans="1:14" ht="28.5">
      <c r="A53" s="74">
        <v>52</v>
      </c>
      <c r="B53" s="82" t="s">
        <v>606</v>
      </c>
      <c r="C53" s="83"/>
      <c r="D53" s="74" t="s">
        <v>437</v>
      </c>
      <c r="E53" s="74" t="s">
        <v>559</v>
      </c>
      <c r="F53" s="74"/>
      <c r="G53" s="74"/>
      <c r="H53" s="77" t="s">
        <v>537</v>
      </c>
      <c r="I53" s="78" t="s">
        <v>604</v>
      </c>
      <c r="J53" s="79" t="s">
        <v>456</v>
      </c>
      <c r="K53" s="74" t="s">
        <v>457</v>
      </c>
      <c r="L53" s="78"/>
      <c r="M53" s="80" t="s">
        <v>607</v>
      </c>
      <c r="N53" s="81"/>
    </row>
    <row r="54" spans="1:14" ht="42.75">
      <c r="A54" s="74">
        <v>53</v>
      </c>
      <c r="B54" s="75" t="s">
        <v>608</v>
      </c>
      <c r="C54" s="83"/>
      <c r="D54" s="74" t="s">
        <v>451</v>
      </c>
      <c r="E54" s="74" t="s">
        <v>438</v>
      </c>
      <c r="F54" s="74" t="s">
        <v>439</v>
      </c>
      <c r="G54" s="74"/>
      <c r="H54" s="77" t="s">
        <v>609</v>
      </c>
      <c r="I54" s="78" t="s">
        <v>610</v>
      </c>
      <c r="J54" s="79" t="s">
        <v>447</v>
      </c>
      <c r="K54" s="74" t="s">
        <v>442</v>
      </c>
      <c r="L54" s="78" t="s">
        <v>611</v>
      </c>
      <c r="M54" s="80" t="s">
        <v>612</v>
      </c>
      <c r="N54" s="81"/>
    </row>
    <row r="55" spans="1:14" ht="142.5">
      <c r="A55" s="74">
        <v>54</v>
      </c>
      <c r="B55" s="75" t="s">
        <v>613</v>
      </c>
      <c r="C55" s="76" t="s">
        <v>614</v>
      </c>
      <c r="D55" s="74" t="s">
        <v>437</v>
      </c>
      <c r="E55" s="74" t="s">
        <v>656</v>
      </c>
      <c r="F55" s="74" t="s">
        <v>439</v>
      </c>
      <c r="G55" s="77">
        <v>42898</v>
      </c>
      <c r="H55" s="74" t="s">
        <v>615</v>
      </c>
      <c r="I55" s="78" t="s">
        <v>657</v>
      </c>
      <c r="J55" s="79" t="s">
        <v>447</v>
      </c>
      <c r="K55" s="74" t="s">
        <v>442</v>
      </c>
      <c r="L55" s="78"/>
      <c r="M55" s="97" t="s">
        <v>658</v>
      </c>
      <c r="N55" s="81"/>
    </row>
    <row r="56" spans="1:14" ht="85.5">
      <c r="A56" s="74">
        <v>55</v>
      </c>
      <c r="B56" s="75" t="s">
        <v>616</v>
      </c>
      <c r="C56" s="76" t="s">
        <v>617</v>
      </c>
      <c r="D56" s="74" t="s">
        <v>437</v>
      </c>
      <c r="E56" s="74" t="s">
        <v>522</v>
      </c>
      <c r="F56" s="74" t="s">
        <v>527</v>
      </c>
      <c r="G56" s="74"/>
      <c r="H56" s="74" t="s">
        <v>523</v>
      </c>
      <c r="I56" s="78" t="s">
        <v>659</v>
      </c>
      <c r="J56" s="79" t="s">
        <v>456</v>
      </c>
      <c r="K56" s="74" t="s">
        <v>457</v>
      </c>
      <c r="L56" s="78"/>
      <c r="M56" s="80" t="s">
        <v>618</v>
      </c>
      <c r="N56" s="81"/>
    </row>
  </sheetData>
  <sheetProtection/>
  <conditionalFormatting sqref="H2:H56">
    <cfRule type="cellIs" priority="1" dxfId="3" operator="lessThan">
      <formula>$N$1</formula>
    </cfRule>
  </conditionalFormatting>
  <hyperlinks>
    <hyperlink ref="B12" r:id="rId1" display="http://140.130.161.195:8080/cgi-bin/fs/auth.cgi?o=16501"/>
    <hyperlink ref="B19" r:id="rId2" display="http://140.130.161.195:8080/cgi-bin/fs/auth.cgi?o=16701"/>
    <hyperlink ref="B9" r:id="rId3" display="http://140.130.161.195:8080/cgi-bin/fs/auth.cgi?o=17201"/>
    <hyperlink ref="M32" r:id="rId4" display="http://cec.lib.apabi.com/List.asp?lang=big5&amp;DocGroupID=2"/>
    <hyperlink ref="M27" r:id="rId5" display="http://law.dgbas.gov.tw/"/>
    <hyperlink ref="M51" r:id="rId6" display="http://tci.ncl.edu.tw/cgi-bin/gs32/gsweb.cgi/ccd=hGvlpy/tcisearch_opt1?Geticket=1"/>
    <hyperlink ref="M36" r:id="rId7" display="http://weblaw.exam.gov.tw/"/>
    <hyperlink ref="M56" r:id="rId8" display="http://www.selaw.com.tw/   "/>
    <hyperlink ref="M30" r:id="rId9" display="http://mops.twse.com.tw/mops/web/index"/>
    <hyperlink ref="M37" r:id="rId10" display="http://law.moj.gov.tw/"/>
    <hyperlink ref="M44" r:id="rId11" display="http://wwwc.moex.gov.tw/main/exam/wFrmExamQandASearch.aspx?menu_id=241&amp;sub_menu_id=171  "/>
    <hyperlink ref="M28" r:id="rId12" display="http://www1.stat.gov.tw/mp.asp?mp=3  "/>
    <hyperlink ref="M41" r:id="rId13" display="http://thesis.lib.nccu.edu.tw/cgi-bin/gs32/gsweb.cgi/login?o=dwebmge&amp;cache=1330649220306"/>
    <hyperlink ref="M29" r:id="rId14" display="http://ap6.pccu.edu.tw/Encyclopedia/index.asp"/>
    <hyperlink ref="M6" r:id="rId15" display="http://search.proquest.com/pqdt?accountid=8092"/>
    <hyperlink ref="M33" r:id="rId16" display="http://ebooks.lib.ntu.edu.tw/Home/ListBooks"/>
    <hyperlink ref="M17" r:id="rId17" display="http://services.oxfordjournals.org/search.dtl"/>
    <hyperlink ref="M18" r:id="rId18" display="http://search.proquest.com/pqrl?accountid=8092"/>
    <hyperlink ref="M49" r:id="rId19" display="http://libibmap.nhu.edu.tw/citesys/"/>
    <hyperlink ref="M53" r:id="rId20" display="http://tadels.law.ntu.edu.tw/"/>
    <hyperlink ref="M52" r:id="rId21" display="http://tcsd.lib.ntu.edu.tw/"/>
    <hyperlink ref="M48" r:id="rId22" display="http://npmhost.npm.gov.tw/tts/npmmeta/RB/RB.html"/>
    <hyperlink ref="M39" r:id="rId23" display="http://rub.ihp.sinica.edu.tw/"/>
    <hyperlink ref="M26" r:id="rId24" display="http://ndweb.iis.sinica.edu.tw/race_public/index.htm"/>
    <hyperlink ref="M50" r:id="rId25" display="http://hanchi.ihp.sinica.edu.tw/ihp/hanji.htm"/>
    <hyperlink ref="M40" r:id="rId26" display="http://tccs3.webenglish.tv/"/>
    <hyperlink ref="M3" r:id="rId27" display="http://www.airitilibrary.com/"/>
    <hyperlink ref="M34" r:id="rId28" display="http://db1n.sinica.edu.tw/textdb/tssci/citation.php"/>
    <hyperlink ref="M20" r:id="rId29" display="http://tao.wordpedia.com/is_tlrcct.aspx"/>
    <hyperlink ref="M31" r:id="rId30" display="http://stfj.ntl.edu.tw/"/>
    <hyperlink ref="M38" r:id="rId31" display="http://archeodata.sinica.edu.tw/index.html"/>
    <hyperlink ref="M54" r:id="rId32" display="http://www.pqdd.sinica.edu.tw/"/>
    <hyperlink ref="M45" r:id="rId33" display="https://market.cloud.edu.tw/   &#10;"/>
    <hyperlink ref="M5" r:id="rId34" display="http://www.airitilibrary.com"/>
    <hyperlink ref="M46" r:id="rId35" display="http://imagedj.v-library.com/"/>
    <hyperlink ref="M8" r:id="rId36" display="http://search.ebscohost.com/login.aspx?   "/>
    <hyperlink ref="M14" r:id="rId37" display="http://firstsearch.oclc.org/dbname=ArticleFirst;fsip   "/>
    <hyperlink ref="M15" r:id="rId38" display="http://firstsearch.oclc.org/dbname=PapersFirst;fsip   &#10;"/>
    <hyperlink ref="M16" r:id="rId39" display="http://firstsearch.oclc.org/dbname=Proceedings;fsip   "/>
    <hyperlink ref="M4" r:id="rId40" display="http://search.alexanderstreet.com/food"/>
    <hyperlink ref="M42" r:id="rId41" display="http://udndata.com/public/fullpage"/>
    <hyperlink ref="M10" r:id="rId42" display="http://www.airitibooks.com/"/>
    <hyperlink ref="M23" r:id="rId43" display="http://tccs3.webenglish.tv/"/>
    <hyperlink ref="M7" r:id="rId44" display="http://search.ebscohost.com/login.aspx?profile=chinchi&amp;defaultdb=aph&#10;"/>
    <hyperlink ref="M47" r:id="rId45" display="http://yuntechproject.ebook.hyread.com.tw/"/>
    <hyperlink ref="M24" r:id="rId46" display="http://twu.ebook.hyread.com.tw"/>
    <hyperlink ref="M55" r:id="rId47" display="http://hunteq.com/foodkm.htm   "/>
    <hyperlink ref="M25" r:id="rId48" display="http://twu.ebook.hyread.com.tw/index.jsp"/>
    <hyperlink ref="M13" r:id="rId49" display="http://www.nature.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8"/>
  <sheetViews>
    <sheetView tabSelected="1" zoomScalePageLayoutView="0" workbookViewId="0" topLeftCell="A1">
      <selection activeCell="C12" sqref="C12"/>
    </sheetView>
  </sheetViews>
  <sheetFormatPr defaultColWidth="9.00390625" defaultRowHeight="16.5"/>
  <cols>
    <col min="2" max="2" width="19.00390625" style="0" bestFit="1" customWidth="1"/>
    <col min="3" max="3" width="51.00390625" style="0" bestFit="1" customWidth="1"/>
    <col min="9" max="9" width="16.375" style="0" customWidth="1"/>
    <col min="12" max="12" width="10.625" style="0" customWidth="1"/>
  </cols>
  <sheetData>
    <row r="1" spans="1:13" ht="128.25">
      <c r="A1" s="74">
        <v>60</v>
      </c>
      <c r="B1" s="100" t="s">
        <v>662</v>
      </c>
      <c r="C1" s="76" t="s">
        <v>660</v>
      </c>
      <c r="D1" s="87" t="s">
        <v>451</v>
      </c>
      <c r="E1" s="87" t="s">
        <v>663</v>
      </c>
      <c r="F1" s="87" t="s">
        <v>664</v>
      </c>
      <c r="G1" s="88">
        <v>42736</v>
      </c>
      <c r="H1" s="77">
        <v>43100</v>
      </c>
      <c r="I1" s="78" t="s">
        <v>468</v>
      </c>
      <c r="J1" s="79" t="s">
        <v>665</v>
      </c>
      <c r="K1" s="74" t="s">
        <v>457</v>
      </c>
      <c r="L1" s="78" t="s">
        <v>666</v>
      </c>
      <c r="M1" s="91" t="s">
        <v>484</v>
      </c>
    </row>
    <row r="8" spans="1:13" ht="25.5">
      <c r="A8" s="148" t="s">
        <v>661</v>
      </c>
      <c r="B8" s="148"/>
      <c r="C8" s="148"/>
      <c r="D8" s="148"/>
      <c r="E8" s="148"/>
      <c r="F8" s="148"/>
      <c r="G8" s="148"/>
      <c r="H8" s="148"/>
      <c r="I8" s="148"/>
      <c r="J8" s="148"/>
      <c r="K8" s="148"/>
      <c r="L8" s="148"/>
      <c r="M8" s="148"/>
    </row>
  </sheetData>
  <sheetProtection/>
  <mergeCells count="1">
    <mergeCell ref="A8:M8"/>
  </mergeCells>
  <hyperlinks>
    <hyperlink ref="M1" r:id="rId1" display="http://www.nature.com/"/>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9"/>
  <sheetViews>
    <sheetView zoomScalePageLayoutView="0" workbookViewId="0" topLeftCell="A4">
      <selection activeCell="C25" sqref="C25"/>
    </sheetView>
  </sheetViews>
  <sheetFormatPr defaultColWidth="9.00390625" defaultRowHeight="16.5"/>
  <cols>
    <col min="2" max="2" width="19.00390625" style="0" bestFit="1" customWidth="1"/>
    <col min="3" max="3" width="36.75390625" style="0" customWidth="1"/>
    <col min="14" max="14" width="14.875" style="0" bestFit="1" customWidth="1"/>
  </cols>
  <sheetData>
    <row r="1" spans="1:14" ht="16.5">
      <c r="A1" s="68" t="s">
        <v>679</v>
      </c>
      <c r="B1" s="69" t="s">
        <v>426</v>
      </c>
      <c r="C1" s="69" t="s">
        <v>680</v>
      </c>
      <c r="D1" s="70" t="s">
        <v>428</v>
      </c>
      <c r="E1" s="70" t="s">
        <v>429</v>
      </c>
      <c r="F1" s="70" t="s">
        <v>430</v>
      </c>
      <c r="G1" s="70" t="s">
        <v>431</v>
      </c>
      <c r="H1" s="70" t="s">
        <v>432</v>
      </c>
      <c r="I1" s="71" t="s">
        <v>433</v>
      </c>
      <c r="J1" s="72" t="s">
        <v>434</v>
      </c>
      <c r="K1" s="70" t="s">
        <v>681</v>
      </c>
      <c r="L1" s="71" t="s">
        <v>682</v>
      </c>
      <c r="M1" s="71" t="s">
        <v>436</v>
      </c>
      <c r="N1" s="73">
        <f ca="1">TODAY()</f>
        <v>43041</v>
      </c>
    </row>
    <row r="2" spans="1:14" ht="370.5">
      <c r="A2" s="74">
        <v>11</v>
      </c>
      <c r="B2" s="76" t="s">
        <v>667</v>
      </c>
      <c r="C2" s="76" t="s">
        <v>668</v>
      </c>
      <c r="D2" s="74" t="s">
        <v>451</v>
      </c>
      <c r="E2" s="74" t="s">
        <v>683</v>
      </c>
      <c r="F2" s="74" t="s">
        <v>439</v>
      </c>
      <c r="G2" s="77">
        <v>42278</v>
      </c>
      <c r="H2" s="85">
        <v>43008</v>
      </c>
      <c r="I2" s="78" t="s">
        <v>684</v>
      </c>
      <c r="J2" s="79" t="s">
        <v>447</v>
      </c>
      <c r="K2" s="74" t="s">
        <v>442</v>
      </c>
      <c r="L2" s="79" t="s">
        <v>669</v>
      </c>
      <c r="M2" s="80" t="s">
        <v>685</v>
      </c>
      <c r="N2" s="81"/>
    </row>
    <row r="3" spans="1:14" ht="142.5">
      <c r="A3" s="74">
        <v>13</v>
      </c>
      <c r="B3" s="76" t="s">
        <v>670</v>
      </c>
      <c r="C3" s="76" t="s">
        <v>686</v>
      </c>
      <c r="D3" s="74" t="s">
        <v>451</v>
      </c>
      <c r="E3" s="74" t="s">
        <v>438</v>
      </c>
      <c r="F3" s="74" t="s">
        <v>439</v>
      </c>
      <c r="G3" s="77">
        <v>42272</v>
      </c>
      <c r="H3" s="77">
        <v>43008</v>
      </c>
      <c r="I3" s="78" t="s">
        <v>671</v>
      </c>
      <c r="J3" s="79" t="s">
        <v>456</v>
      </c>
      <c r="K3" s="74" t="s">
        <v>442</v>
      </c>
      <c r="L3" s="78"/>
      <c r="M3" s="80" t="s">
        <v>672</v>
      </c>
      <c r="N3" s="81"/>
    </row>
    <row r="4" spans="1:14" ht="57">
      <c r="A4" s="74">
        <v>53</v>
      </c>
      <c r="B4" s="83" t="s">
        <v>687</v>
      </c>
      <c r="C4" s="101"/>
      <c r="D4" s="74" t="s">
        <v>451</v>
      </c>
      <c r="E4" s="79" t="s">
        <v>688</v>
      </c>
      <c r="F4" s="74" t="s">
        <v>439</v>
      </c>
      <c r="G4" s="77">
        <v>42736</v>
      </c>
      <c r="H4" s="77">
        <v>43100</v>
      </c>
      <c r="I4" s="78" t="s">
        <v>689</v>
      </c>
      <c r="J4" s="79" t="s">
        <v>456</v>
      </c>
      <c r="K4" s="74" t="s">
        <v>457</v>
      </c>
      <c r="L4" s="78" t="s">
        <v>673</v>
      </c>
      <c r="M4" s="80" t="s">
        <v>674</v>
      </c>
      <c r="N4" s="102" t="s">
        <v>675</v>
      </c>
    </row>
    <row r="5" spans="1:14" ht="128.25">
      <c r="A5" s="74">
        <v>45</v>
      </c>
      <c r="B5" s="75" t="s">
        <v>676</v>
      </c>
      <c r="C5" s="76" t="s">
        <v>677</v>
      </c>
      <c r="D5" s="74" t="s">
        <v>451</v>
      </c>
      <c r="E5" s="74" t="s">
        <v>663</v>
      </c>
      <c r="F5" s="74" t="s">
        <v>439</v>
      </c>
      <c r="G5" s="77">
        <v>42662</v>
      </c>
      <c r="H5" s="77">
        <v>43027</v>
      </c>
      <c r="I5" s="78" t="s">
        <v>690</v>
      </c>
      <c r="J5" s="79" t="s">
        <v>465</v>
      </c>
      <c r="K5" s="74" t="s">
        <v>691</v>
      </c>
      <c r="L5" s="78"/>
      <c r="M5" s="86" t="s">
        <v>692</v>
      </c>
      <c r="N5" s="81"/>
    </row>
    <row r="9" spans="1:13" ht="21">
      <c r="A9" s="149" t="s">
        <v>678</v>
      </c>
      <c r="B9" s="149"/>
      <c r="C9" s="149"/>
      <c r="D9" s="149"/>
      <c r="E9" s="149"/>
      <c r="F9" s="149"/>
      <c r="G9" s="149"/>
      <c r="H9" s="149"/>
      <c r="I9" s="149"/>
      <c r="J9" s="149"/>
      <c r="K9" s="149"/>
      <c r="L9" s="149"/>
      <c r="M9" s="149"/>
    </row>
  </sheetData>
  <sheetProtection/>
  <mergeCells count="1">
    <mergeCell ref="A9:M9"/>
  </mergeCells>
  <conditionalFormatting sqref="H5">
    <cfRule type="cellIs" priority="1" dxfId="3" operator="lessThan">
      <formula>$N$1</formula>
    </cfRule>
  </conditionalFormatting>
  <hyperlinks>
    <hyperlink ref="M3" r:id="rId1" display="http://www.bridgemaneducation.com "/>
    <hyperlink ref="M4" r:id="rId2" display="http://www.nature.com/nature/archive/index.html"/>
    <hyperlink ref="M5" r:id="rId3" display="http://search.ebscohost.com/login.asp?&amp;group=main&amp;profile=ehost&amp;defaultdb=vsh"/>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4"/>
  <sheetViews>
    <sheetView zoomScalePageLayoutView="0" workbookViewId="0" topLeftCell="A1">
      <selection activeCell="B14" sqref="B14"/>
    </sheetView>
  </sheetViews>
  <sheetFormatPr defaultColWidth="9.00390625" defaultRowHeight="16.5"/>
  <cols>
    <col min="1" max="1" width="29.125" style="0" customWidth="1"/>
    <col min="2" max="2" width="17.00390625" style="0" customWidth="1"/>
    <col min="3" max="3" width="22.125" style="0" customWidth="1"/>
  </cols>
  <sheetData>
    <row r="1" spans="1:3" ht="16.5">
      <c r="A1" s="103" t="s">
        <v>72</v>
      </c>
      <c r="B1" s="103" t="s">
        <v>68</v>
      </c>
      <c r="C1" s="103" t="s">
        <v>74</v>
      </c>
    </row>
    <row r="2" spans="1:3" ht="16.5">
      <c r="A2" s="37" t="s">
        <v>75</v>
      </c>
      <c r="B2" s="35">
        <v>5347</v>
      </c>
      <c r="C2" s="36" t="s">
        <v>693</v>
      </c>
    </row>
    <row r="3" spans="1:3" ht="16.5">
      <c r="A3" s="30" t="s">
        <v>76</v>
      </c>
      <c r="B3" s="104">
        <v>8126</v>
      </c>
      <c r="C3" s="36" t="s">
        <v>693</v>
      </c>
    </row>
    <row r="4" spans="1:3" ht="16.5">
      <c r="A4" s="36" t="s">
        <v>79</v>
      </c>
      <c r="B4" s="104">
        <v>1</v>
      </c>
      <c r="C4" s="55"/>
    </row>
    <row r="5" spans="1:3" ht="33">
      <c r="A5" s="30" t="s">
        <v>80</v>
      </c>
      <c r="B5" s="104">
        <v>61</v>
      </c>
      <c r="C5" s="29"/>
    </row>
    <row r="6" spans="1:3" ht="49.5">
      <c r="A6" s="30" t="s">
        <v>694</v>
      </c>
      <c r="B6" s="104">
        <v>3</v>
      </c>
      <c r="C6" s="30" t="s">
        <v>695</v>
      </c>
    </row>
    <row r="7" spans="1:3" ht="16.5">
      <c r="A7" s="37" t="s">
        <v>696</v>
      </c>
      <c r="B7" s="104">
        <v>1288</v>
      </c>
      <c r="C7" s="36" t="s">
        <v>693</v>
      </c>
    </row>
    <row r="8" spans="1:3" ht="16.5">
      <c r="A8" s="105" t="s">
        <v>83</v>
      </c>
      <c r="B8" s="106">
        <f>SUM(B2:B7)</f>
        <v>14826</v>
      </c>
      <c r="C8" s="55"/>
    </row>
    <row r="9" spans="1:3" ht="16.5">
      <c r="A9" s="37" t="s">
        <v>84</v>
      </c>
      <c r="B9" s="29">
        <v>6640</v>
      </c>
      <c r="C9" s="36" t="s">
        <v>697</v>
      </c>
    </row>
    <row r="10" spans="1:6" ht="16.5">
      <c r="A10" s="37" t="s">
        <v>86</v>
      </c>
      <c r="B10" s="29">
        <v>2694</v>
      </c>
      <c r="C10" s="29" t="s">
        <v>693</v>
      </c>
      <c r="F10" s="108">
        <v>14826</v>
      </c>
    </row>
    <row r="11" spans="1:6" ht="16.5">
      <c r="A11" s="30" t="s">
        <v>87</v>
      </c>
      <c r="B11" s="29">
        <v>1105</v>
      </c>
      <c r="C11" s="36" t="s">
        <v>693</v>
      </c>
      <c r="F11" s="108">
        <v>11663</v>
      </c>
    </row>
    <row r="12" spans="1:6" ht="16.5">
      <c r="A12" s="36" t="s">
        <v>88</v>
      </c>
      <c r="B12" s="29">
        <v>1141</v>
      </c>
      <c r="C12" s="36" t="s">
        <v>693</v>
      </c>
      <c r="F12">
        <f>SUM(F10:F11)</f>
        <v>26489</v>
      </c>
    </row>
    <row r="13" spans="1:3" ht="16.5">
      <c r="A13" s="36" t="s">
        <v>482</v>
      </c>
      <c r="B13" s="29">
        <v>83</v>
      </c>
      <c r="C13" s="36" t="s">
        <v>693</v>
      </c>
    </row>
    <row r="14" spans="1:3" ht="16.5">
      <c r="A14" s="105" t="s">
        <v>89</v>
      </c>
      <c r="B14" s="106">
        <f>SUM(B9:B13)</f>
        <v>11663</v>
      </c>
      <c r="C14" s="10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L212"/>
  <sheetViews>
    <sheetView zoomScalePageLayoutView="0" workbookViewId="0" topLeftCell="A1">
      <selection activeCell="I206" sqref="I206"/>
    </sheetView>
  </sheetViews>
  <sheetFormatPr defaultColWidth="9.00390625" defaultRowHeight="16.5"/>
  <cols>
    <col min="1" max="1" width="14.375" style="54" bestFit="1" customWidth="1"/>
    <col min="2" max="2" width="9.00390625" style="54" customWidth="1"/>
    <col min="3" max="3" width="31.50390625" style="54" customWidth="1"/>
    <col min="4" max="4" width="15.625" style="54" customWidth="1"/>
    <col min="5" max="5" width="11.625" style="54" customWidth="1"/>
    <col min="6" max="6" width="23.125" style="54" customWidth="1"/>
    <col min="7" max="7" width="9.25390625" style="54" bestFit="1" customWidth="1"/>
  </cols>
  <sheetData>
    <row r="1" spans="1:7" ht="24.75" customHeight="1" thickBot="1">
      <c r="A1" s="60" t="s">
        <v>410</v>
      </c>
      <c r="B1" s="61" t="s">
        <v>404</v>
      </c>
      <c r="C1" s="61" t="s">
        <v>405</v>
      </c>
      <c r="D1" s="61" t="s">
        <v>406</v>
      </c>
      <c r="E1" s="61" t="s">
        <v>407</v>
      </c>
      <c r="F1" s="61" t="s">
        <v>408</v>
      </c>
      <c r="G1" s="61" t="s">
        <v>409</v>
      </c>
    </row>
    <row r="2" spans="1:38" ht="17.25" thickBot="1">
      <c r="A2" s="59">
        <v>43010</v>
      </c>
      <c r="B2" s="57" t="s">
        <v>38</v>
      </c>
      <c r="C2" s="57" t="s">
        <v>123</v>
      </c>
      <c r="D2" s="57"/>
      <c r="E2" s="57" t="s">
        <v>56</v>
      </c>
      <c r="F2" s="57" t="s">
        <v>124</v>
      </c>
      <c r="G2" s="57">
        <v>1</v>
      </c>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38" ht="17.25" thickBot="1">
      <c r="A3" s="59">
        <v>43010</v>
      </c>
      <c r="B3" s="57" t="s">
        <v>38</v>
      </c>
      <c r="C3" s="57" t="s">
        <v>158</v>
      </c>
      <c r="D3" s="57"/>
      <c r="E3" s="57" t="s">
        <v>56</v>
      </c>
      <c r="F3" s="57" t="s">
        <v>159</v>
      </c>
      <c r="G3" s="57">
        <v>1</v>
      </c>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38" ht="17.25" thickBot="1">
      <c r="A4" s="59">
        <v>43010</v>
      </c>
      <c r="B4" s="57" t="s">
        <v>38</v>
      </c>
      <c r="C4" s="57" t="s">
        <v>158</v>
      </c>
      <c r="D4" s="57"/>
      <c r="E4" s="57" t="s">
        <v>56</v>
      </c>
      <c r="F4" s="57" t="s">
        <v>160</v>
      </c>
      <c r="G4" s="57">
        <v>1</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38" ht="17.25" thickBot="1">
      <c r="A5" s="59">
        <v>43010</v>
      </c>
      <c r="B5" s="57" t="s">
        <v>38</v>
      </c>
      <c r="C5" s="57" t="s">
        <v>161</v>
      </c>
      <c r="D5" s="57"/>
      <c r="E5" s="57" t="s">
        <v>56</v>
      </c>
      <c r="F5" s="57" t="s">
        <v>162</v>
      </c>
      <c r="G5" s="57">
        <v>1</v>
      </c>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6" spans="1:38" ht="17.25" thickBot="1">
      <c r="A6" s="59">
        <v>43010</v>
      </c>
      <c r="B6" s="57" t="s">
        <v>38</v>
      </c>
      <c r="C6" s="57" t="s">
        <v>163</v>
      </c>
      <c r="D6" s="57"/>
      <c r="E6" s="57" t="s">
        <v>56</v>
      </c>
      <c r="F6" s="57" t="s">
        <v>164</v>
      </c>
      <c r="G6" s="57">
        <v>1</v>
      </c>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row>
    <row r="7" spans="1:38" ht="17.25" thickBot="1">
      <c r="A7" s="59">
        <v>43010</v>
      </c>
      <c r="B7" s="57" t="s">
        <v>71</v>
      </c>
      <c r="C7" s="57" t="s">
        <v>165</v>
      </c>
      <c r="D7" s="57"/>
      <c r="E7" s="57" t="s">
        <v>56</v>
      </c>
      <c r="F7" s="57" t="s">
        <v>166</v>
      </c>
      <c r="G7" s="57">
        <v>1</v>
      </c>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row>
    <row r="8" spans="1:38" ht="17.25" thickBot="1">
      <c r="A8" s="59">
        <v>43010</v>
      </c>
      <c r="B8" s="57" t="s">
        <v>38</v>
      </c>
      <c r="C8" s="57" t="s">
        <v>167</v>
      </c>
      <c r="D8" s="57"/>
      <c r="E8" s="57" t="s">
        <v>56</v>
      </c>
      <c r="F8" s="57" t="s">
        <v>168</v>
      </c>
      <c r="G8" s="57">
        <v>1</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row>
    <row r="9" spans="1:38" ht="17.25" thickBot="1">
      <c r="A9" s="59">
        <v>43010</v>
      </c>
      <c r="B9" s="57" t="s">
        <v>39</v>
      </c>
      <c r="C9" s="57" t="s">
        <v>169</v>
      </c>
      <c r="D9" s="57"/>
      <c r="E9" s="57" t="s">
        <v>56</v>
      </c>
      <c r="F9" s="57" t="s">
        <v>170</v>
      </c>
      <c r="G9" s="57">
        <v>1</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row>
    <row r="10" spans="1:38" ht="17.25" thickBot="1">
      <c r="A10" s="59">
        <v>43010</v>
      </c>
      <c r="B10" s="57" t="s">
        <v>38</v>
      </c>
      <c r="C10" s="57" t="s">
        <v>114</v>
      </c>
      <c r="D10" s="57"/>
      <c r="E10" s="57" t="s">
        <v>56</v>
      </c>
      <c r="F10" s="57" t="s">
        <v>115</v>
      </c>
      <c r="G10" s="57">
        <v>11</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row>
    <row r="11" spans="1:38" ht="17.25" thickBot="1">
      <c r="A11" s="59">
        <v>43010</v>
      </c>
      <c r="B11" s="57" t="s">
        <v>38</v>
      </c>
      <c r="C11" s="57" t="s">
        <v>91</v>
      </c>
      <c r="D11" s="57"/>
      <c r="E11" s="57" t="s">
        <v>56</v>
      </c>
      <c r="F11" s="57" t="s">
        <v>91</v>
      </c>
      <c r="G11" s="57">
        <v>50</v>
      </c>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row>
    <row r="12" spans="1:38" ht="17.25" thickBot="1">
      <c r="A12" s="59">
        <v>43010</v>
      </c>
      <c r="B12" s="57" t="s">
        <v>38</v>
      </c>
      <c r="C12" s="57" t="s">
        <v>62</v>
      </c>
      <c r="D12" s="57"/>
      <c r="E12" s="57" t="s">
        <v>56</v>
      </c>
      <c r="F12" s="57" t="s">
        <v>100</v>
      </c>
      <c r="G12" s="57">
        <v>2</v>
      </c>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row>
    <row r="13" spans="1:38" ht="17.25" thickBot="1">
      <c r="A13" s="59">
        <v>43010</v>
      </c>
      <c r="B13" s="57" t="s">
        <v>38</v>
      </c>
      <c r="C13" s="57" t="s">
        <v>55</v>
      </c>
      <c r="D13" s="57"/>
      <c r="E13" s="57" t="s">
        <v>56</v>
      </c>
      <c r="F13" s="57" t="s">
        <v>58</v>
      </c>
      <c r="G13" s="57">
        <v>1</v>
      </c>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row>
    <row r="14" spans="1:38" ht="17.25" thickBot="1">
      <c r="A14" s="59">
        <v>43010</v>
      </c>
      <c r="B14" s="57" t="s">
        <v>39</v>
      </c>
      <c r="C14" s="57" t="s">
        <v>171</v>
      </c>
      <c r="D14" s="57"/>
      <c r="E14" s="57" t="s">
        <v>56</v>
      </c>
      <c r="F14" s="57" t="s">
        <v>172</v>
      </c>
      <c r="G14" s="57">
        <v>1</v>
      </c>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row>
    <row r="15" spans="1:38" ht="17.25" thickBot="1">
      <c r="A15" s="59">
        <v>43010</v>
      </c>
      <c r="B15" s="57" t="s">
        <v>39</v>
      </c>
      <c r="C15" s="57" t="s">
        <v>173</v>
      </c>
      <c r="D15" s="57"/>
      <c r="E15" s="57" t="s">
        <v>56</v>
      </c>
      <c r="F15" s="57" t="s">
        <v>174</v>
      </c>
      <c r="G15" s="57">
        <v>1</v>
      </c>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row>
    <row r="16" spans="1:38" ht="17.25" thickBot="1">
      <c r="A16" s="59">
        <v>43010</v>
      </c>
      <c r="B16" s="57" t="s">
        <v>38</v>
      </c>
      <c r="C16" s="57" t="s">
        <v>175</v>
      </c>
      <c r="D16" s="57"/>
      <c r="E16" s="57" t="s">
        <v>56</v>
      </c>
      <c r="F16" s="57" t="s">
        <v>126</v>
      </c>
      <c r="G16" s="57">
        <v>1</v>
      </c>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row>
    <row r="17" spans="1:38" ht="17.25" thickBot="1">
      <c r="A17" s="59">
        <v>43010</v>
      </c>
      <c r="B17" s="57" t="s">
        <v>38</v>
      </c>
      <c r="C17" s="57" t="s">
        <v>69</v>
      </c>
      <c r="D17" s="57"/>
      <c r="E17" s="57" t="s">
        <v>56</v>
      </c>
      <c r="F17" s="57" t="s">
        <v>53</v>
      </c>
      <c r="G17" s="57">
        <v>1</v>
      </c>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row>
    <row r="18" spans="1:38" ht="17.25" thickBot="1">
      <c r="A18" s="59">
        <v>43010</v>
      </c>
      <c r="B18" s="57" t="s">
        <v>38</v>
      </c>
      <c r="C18" s="57" t="s">
        <v>176</v>
      </c>
      <c r="D18" s="57"/>
      <c r="E18" s="57" t="s">
        <v>56</v>
      </c>
      <c r="F18" s="57" t="s">
        <v>54</v>
      </c>
      <c r="G18" s="57">
        <v>1</v>
      </c>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row>
    <row r="19" spans="1:38" ht="17.25" thickBot="1">
      <c r="A19" s="59">
        <v>43010</v>
      </c>
      <c r="B19" s="57" t="s">
        <v>38</v>
      </c>
      <c r="C19" s="57" t="s">
        <v>177</v>
      </c>
      <c r="D19" s="57"/>
      <c r="E19" s="57" t="s">
        <v>56</v>
      </c>
      <c r="F19" s="57" t="s">
        <v>178</v>
      </c>
      <c r="G19" s="57">
        <v>1</v>
      </c>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row>
    <row r="20" spans="1:38" ht="17.25" thickBot="1">
      <c r="A20" s="59">
        <v>43010</v>
      </c>
      <c r="B20" s="57" t="s">
        <v>38</v>
      </c>
      <c r="C20" s="57" t="s">
        <v>179</v>
      </c>
      <c r="D20" s="57"/>
      <c r="E20" s="57" t="s">
        <v>56</v>
      </c>
      <c r="F20" s="57" t="s">
        <v>180</v>
      </c>
      <c r="G20" s="57">
        <v>1</v>
      </c>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row>
    <row r="21" spans="1:38" ht="17.25" thickBot="1">
      <c r="A21" s="59">
        <v>43013</v>
      </c>
      <c r="B21" s="57" t="s">
        <v>39</v>
      </c>
      <c r="C21" s="57" t="s">
        <v>181</v>
      </c>
      <c r="D21" s="57"/>
      <c r="E21" s="57" t="s">
        <v>56</v>
      </c>
      <c r="F21" s="57" t="s">
        <v>182</v>
      </c>
      <c r="G21" s="57">
        <v>1</v>
      </c>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row>
    <row r="22" spans="1:38" ht="17.25" thickBot="1">
      <c r="A22" s="59">
        <v>43013</v>
      </c>
      <c r="B22" s="57" t="s">
        <v>38</v>
      </c>
      <c r="C22" s="57" t="s">
        <v>183</v>
      </c>
      <c r="D22" s="57"/>
      <c r="E22" s="57" t="s">
        <v>56</v>
      </c>
      <c r="F22" s="57" t="s">
        <v>184</v>
      </c>
      <c r="G22" s="57">
        <v>1</v>
      </c>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row>
    <row r="23" spans="1:38" ht="30.75" thickBot="1">
      <c r="A23" s="59">
        <v>43013</v>
      </c>
      <c r="B23" s="57" t="s">
        <v>39</v>
      </c>
      <c r="C23" s="57" t="s">
        <v>185</v>
      </c>
      <c r="D23" s="57"/>
      <c r="E23" s="57" t="s">
        <v>56</v>
      </c>
      <c r="F23" s="57" t="s">
        <v>186</v>
      </c>
      <c r="G23" s="57">
        <v>1</v>
      </c>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row>
    <row r="24" spans="1:38" ht="17.25" thickBot="1">
      <c r="A24" s="59">
        <v>43013</v>
      </c>
      <c r="B24" s="57" t="s">
        <v>38</v>
      </c>
      <c r="C24" s="57" t="s">
        <v>187</v>
      </c>
      <c r="D24" s="57"/>
      <c r="E24" s="57" t="s">
        <v>56</v>
      </c>
      <c r="F24" s="57" t="s">
        <v>188</v>
      </c>
      <c r="G24" s="57">
        <v>1</v>
      </c>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row>
    <row r="25" spans="1:38" ht="17.25" thickBot="1">
      <c r="A25" s="59">
        <v>43013</v>
      </c>
      <c r="B25" s="57" t="s">
        <v>38</v>
      </c>
      <c r="C25" s="57" t="s">
        <v>189</v>
      </c>
      <c r="D25" s="57"/>
      <c r="E25" s="57" t="s">
        <v>56</v>
      </c>
      <c r="F25" s="57" t="s">
        <v>189</v>
      </c>
      <c r="G25" s="57">
        <v>1</v>
      </c>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row>
    <row r="26" spans="1:38" ht="17.25" thickBot="1">
      <c r="A26" s="59">
        <v>43013</v>
      </c>
      <c r="B26" s="57" t="s">
        <v>38</v>
      </c>
      <c r="C26" s="57" t="s">
        <v>190</v>
      </c>
      <c r="D26" s="57"/>
      <c r="E26" s="57" t="s">
        <v>56</v>
      </c>
      <c r="F26" s="57" t="s">
        <v>191</v>
      </c>
      <c r="G26" s="57">
        <v>2</v>
      </c>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row>
    <row r="27" spans="1:38" ht="17.25" thickBot="1">
      <c r="A27" s="59">
        <v>43013</v>
      </c>
      <c r="B27" s="57" t="s">
        <v>38</v>
      </c>
      <c r="C27" s="57" t="s">
        <v>192</v>
      </c>
      <c r="D27" s="57"/>
      <c r="E27" s="57" t="s">
        <v>56</v>
      </c>
      <c r="F27" s="57" t="s">
        <v>41</v>
      </c>
      <c r="G27" s="57">
        <v>1</v>
      </c>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row>
    <row r="28" spans="1:38" ht="17.25" thickBot="1">
      <c r="A28" s="59">
        <v>43014</v>
      </c>
      <c r="B28" s="57" t="s">
        <v>71</v>
      </c>
      <c r="C28" s="57" t="s">
        <v>193</v>
      </c>
      <c r="D28" s="57"/>
      <c r="E28" s="57" t="s">
        <v>56</v>
      </c>
      <c r="F28" s="57" t="s">
        <v>194</v>
      </c>
      <c r="G28" s="57">
        <v>1</v>
      </c>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row>
    <row r="29" spans="1:38" ht="17.25" thickBot="1">
      <c r="A29" s="59">
        <v>43014</v>
      </c>
      <c r="B29" s="57" t="s">
        <v>38</v>
      </c>
      <c r="C29" s="57" t="s">
        <v>195</v>
      </c>
      <c r="D29" s="57"/>
      <c r="E29" s="57" t="s">
        <v>56</v>
      </c>
      <c r="F29" s="57" t="s">
        <v>196</v>
      </c>
      <c r="G29" s="57">
        <v>1</v>
      </c>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row>
    <row r="30" spans="1:38" ht="17.25" thickBot="1">
      <c r="A30" s="59">
        <v>43014</v>
      </c>
      <c r="B30" s="57" t="s">
        <v>38</v>
      </c>
      <c r="C30" s="57" t="s">
        <v>103</v>
      </c>
      <c r="D30" s="57"/>
      <c r="E30" s="57" t="s">
        <v>56</v>
      </c>
      <c r="F30" s="57" t="s">
        <v>104</v>
      </c>
      <c r="G30" s="57">
        <v>1</v>
      </c>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row>
    <row r="31" spans="1:38" ht="17.25" thickBot="1">
      <c r="A31" s="59">
        <v>43014</v>
      </c>
      <c r="B31" s="57" t="s">
        <v>38</v>
      </c>
      <c r="C31" s="57" t="s">
        <v>197</v>
      </c>
      <c r="D31" s="57"/>
      <c r="E31" s="57" t="s">
        <v>56</v>
      </c>
      <c r="F31" s="57" t="s">
        <v>198</v>
      </c>
      <c r="G31" s="57">
        <v>1</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row>
    <row r="32" spans="1:38" ht="30.75" thickBot="1">
      <c r="A32" s="59">
        <v>43014</v>
      </c>
      <c r="B32" s="57" t="s">
        <v>38</v>
      </c>
      <c r="C32" s="57" t="s">
        <v>199</v>
      </c>
      <c r="D32" s="57"/>
      <c r="E32" s="57" t="s">
        <v>56</v>
      </c>
      <c r="F32" s="57" t="s">
        <v>200</v>
      </c>
      <c r="G32" s="57">
        <v>1</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row>
    <row r="33" spans="1:38" ht="30.75" thickBot="1">
      <c r="A33" s="59">
        <v>43014</v>
      </c>
      <c r="B33" s="57" t="s">
        <v>38</v>
      </c>
      <c r="C33" s="57" t="s">
        <v>201</v>
      </c>
      <c r="D33" s="57"/>
      <c r="E33" s="57" t="s">
        <v>56</v>
      </c>
      <c r="F33" s="57" t="s">
        <v>202</v>
      </c>
      <c r="G33" s="57">
        <v>1</v>
      </c>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row>
    <row r="34" spans="1:38" ht="17.25" thickBot="1">
      <c r="A34" s="59">
        <v>43014</v>
      </c>
      <c r="B34" s="57" t="s">
        <v>38</v>
      </c>
      <c r="C34" s="57" t="s">
        <v>203</v>
      </c>
      <c r="D34" s="57"/>
      <c r="E34" s="57" t="s">
        <v>56</v>
      </c>
      <c r="F34" s="57" t="s">
        <v>204</v>
      </c>
      <c r="G34" s="57">
        <v>1</v>
      </c>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row>
    <row r="35" spans="1:38" ht="17.25" thickBot="1">
      <c r="A35" s="59">
        <v>43014</v>
      </c>
      <c r="B35" s="57" t="s">
        <v>38</v>
      </c>
      <c r="C35" s="57" t="s">
        <v>123</v>
      </c>
      <c r="D35" s="57"/>
      <c r="E35" s="57" t="s">
        <v>56</v>
      </c>
      <c r="F35" s="57" t="s">
        <v>205</v>
      </c>
      <c r="G35" s="57">
        <v>1</v>
      </c>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row>
    <row r="36" spans="1:38" ht="17.25" thickBot="1">
      <c r="A36" s="59">
        <v>43014</v>
      </c>
      <c r="B36" s="57" t="s">
        <v>38</v>
      </c>
      <c r="C36" s="57" t="s">
        <v>61</v>
      </c>
      <c r="D36" s="57"/>
      <c r="E36" s="57" t="s">
        <v>56</v>
      </c>
      <c r="F36" s="57" t="s">
        <v>64</v>
      </c>
      <c r="G36" s="57">
        <v>1</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row>
    <row r="37" spans="1:38" ht="17.25" thickBot="1">
      <c r="A37" s="59">
        <v>43019</v>
      </c>
      <c r="B37" s="57" t="s">
        <v>38</v>
      </c>
      <c r="C37" s="57" t="s">
        <v>206</v>
      </c>
      <c r="D37" s="57"/>
      <c r="E37" s="57" t="s">
        <v>56</v>
      </c>
      <c r="F37" s="57" t="s">
        <v>207</v>
      </c>
      <c r="G37" s="57">
        <v>1</v>
      </c>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row>
    <row r="38" spans="1:38" ht="17.25" thickBot="1">
      <c r="A38" s="59">
        <v>43019</v>
      </c>
      <c r="B38" s="57" t="s">
        <v>38</v>
      </c>
      <c r="C38" s="57" t="s">
        <v>136</v>
      </c>
      <c r="D38" s="57"/>
      <c r="E38" s="57" t="s">
        <v>56</v>
      </c>
      <c r="F38" s="57" t="s">
        <v>101</v>
      </c>
      <c r="G38" s="57">
        <v>1</v>
      </c>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row>
    <row r="39" spans="1:38" ht="17.25" thickBot="1">
      <c r="A39" s="59">
        <v>43019</v>
      </c>
      <c r="B39" s="57" t="s">
        <v>38</v>
      </c>
      <c r="C39" s="57" t="s">
        <v>208</v>
      </c>
      <c r="D39" s="57"/>
      <c r="E39" s="57" t="s">
        <v>56</v>
      </c>
      <c r="F39" s="57" t="s">
        <v>209</v>
      </c>
      <c r="G39" s="57">
        <v>1</v>
      </c>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row>
    <row r="40" spans="1:38" ht="17.25" thickBot="1">
      <c r="A40" s="59">
        <v>43019</v>
      </c>
      <c r="B40" s="57" t="s">
        <v>38</v>
      </c>
      <c r="C40" s="57" t="s">
        <v>192</v>
      </c>
      <c r="D40" s="57"/>
      <c r="E40" s="57" t="s">
        <v>56</v>
      </c>
      <c r="F40" s="57" t="s">
        <v>41</v>
      </c>
      <c r="G40" s="57">
        <v>1</v>
      </c>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row>
    <row r="41" spans="1:38" ht="17.25" thickBot="1">
      <c r="A41" s="59">
        <v>43019</v>
      </c>
      <c r="B41" s="57" t="s">
        <v>38</v>
      </c>
      <c r="C41" s="57" t="s">
        <v>138</v>
      </c>
      <c r="D41" s="57"/>
      <c r="E41" s="57" t="s">
        <v>56</v>
      </c>
      <c r="F41" s="57" t="s">
        <v>210</v>
      </c>
      <c r="G41" s="57">
        <v>1</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row>
    <row r="42" spans="1:38" ht="30.75" thickBot="1">
      <c r="A42" s="59">
        <v>43020</v>
      </c>
      <c r="B42" s="57" t="s">
        <v>71</v>
      </c>
      <c r="C42" s="57" t="s">
        <v>211</v>
      </c>
      <c r="D42" s="57"/>
      <c r="E42" s="57" t="s">
        <v>56</v>
      </c>
      <c r="F42" s="57" t="s">
        <v>212</v>
      </c>
      <c r="G42" s="57">
        <v>1</v>
      </c>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row>
    <row r="43" spans="1:38" ht="17.25" thickBot="1">
      <c r="A43" s="59">
        <v>43020</v>
      </c>
      <c r="B43" s="57" t="s">
        <v>38</v>
      </c>
      <c r="C43" s="57" t="s">
        <v>213</v>
      </c>
      <c r="D43" s="57"/>
      <c r="E43" s="57" t="s">
        <v>56</v>
      </c>
      <c r="F43" s="57" t="s">
        <v>214</v>
      </c>
      <c r="G43" s="57">
        <v>1</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row>
    <row r="44" spans="1:38" ht="30.75" thickBot="1">
      <c r="A44" s="59">
        <v>43020</v>
      </c>
      <c r="B44" s="57" t="s">
        <v>38</v>
      </c>
      <c r="C44" s="57" t="s">
        <v>215</v>
      </c>
      <c r="D44" s="57"/>
      <c r="E44" s="57" t="s">
        <v>56</v>
      </c>
      <c r="F44" s="57" t="s">
        <v>216</v>
      </c>
      <c r="G44" s="57">
        <v>1</v>
      </c>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row>
    <row r="45" spans="1:38" ht="17.25" thickBot="1">
      <c r="A45" s="59">
        <v>43020</v>
      </c>
      <c r="B45" s="57" t="s">
        <v>38</v>
      </c>
      <c r="C45" s="57" t="s">
        <v>217</v>
      </c>
      <c r="D45" s="57"/>
      <c r="E45" s="57" t="s">
        <v>56</v>
      </c>
      <c r="F45" s="57" t="s">
        <v>218</v>
      </c>
      <c r="G45" s="57">
        <v>1</v>
      </c>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row>
    <row r="46" spans="1:38" ht="17.25" thickBot="1">
      <c r="A46" s="59">
        <v>43020</v>
      </c>
      <c r="B46" s="57" t="s">
        <v>38</v>
      </c>
      <c r="C46" s="57" t="s">
        <v>219</v>
      </c>
      <c r="D46" s="57"/>
      <c r="E46" s="57" t="s">
        <v>56</v>
      </c>
      <c r="F46" s="57" t="s">
        <v>220</v>
      </c>
      <c r="G46" s="57">
        <v>1</v>
      </c>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row>
    <row r="47" spans="1:38" ht="17.25" thickBot="1">
      <c r="A47" s="59">
        <v>43020</v>
      </c>
      <c r="B47" s="57" t="s">
        <v>38</v>
      </c>
      <c r="C47" s="57" t="s">
        <v>221</v>
      </c>
      <c r="D47" s="57"/>
      <c r="E47" s="57" t="s">
        <v>56</v>
      </c>
      <c r="F47" s="57" t="s">
        <v>222</v>
      </c>
      <c r="G47" s="57">
        <v>1</v>
      </c>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row>
    <row r="48" spans="1:38" ht="17.25" thickBot="1">
      <c r="A48" s="59">
        <v>43020</v>
      </c>
      <c r="B48" s="57" t="s">
        <v>38</v>
      </c>
      <c r="C48" s="57" t="s">
        <v>223</v>
      </c>
      <c r="D48" s="57"/>
      <c r="E48" s="57" t="s">
        <v>56</v>
      </c>
      <c r="F48" s="57" t="s">
        <v>224</v>
      </c>
      <c r="G48" s="57">
        <v>1</v>
      </c>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row>
    <row r="49" spans="1:38" ht="17.25" thickBot="1">
      <c r="A49" s="59">
        <v>43020</v>
      </c>
      <c r="B49" s="57" t="s">
        <v>38</v>
      </c>
      <c r="C49" s="57" t="s">
        <v>129</v>
      </c>
      <c r="D49" s="57"/>
      <c r="E49" s="57" t="s">
        <v>56</v>
      </c>
      <c r="F49" s="57" t="s">
        <v>130</v>
      </c>
      <c r="G49" s="57">
        <v>1</v>
      </c>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row>
    <row r="50" spans="1:38" ht="17.25" thickBot="1">
      <c r="A50" s="59">
        <v>43020</v>
      </c>
      <c r="B50" s="57" t="s">
        <v>38</v>
      </c>
      <c r="C50" s="57" t="s">
        <v>127</v>
      </c>
      <c r="D50" s="57"/>
      <c r="E50" s="57" t="s">
        <v>56</v>
      </c>
      <c r="F50" s="57" t="s">
        <v>128</v>
      </c>
      <c r="G50" s="57">
        <v>1</v>
      </c>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row>
    <row r="51" spans="1:38" ht="17.25" thickBot="1">
      <c r="A51" s="59">
        <v>43020</v>
      </c>
      <c r="B51" s="57" t="s">
        <v>38</v>
      </c>
      <c r="C51" s="57" t="s">
        <v>139</v>
      </c>
      <c r="D51" s="57"/>
      <c r="E51" s="57" t="s">
        <v>56</v>
      </c>
      <c r="F51" s="57" t="s">
        <v>108</v>
      </c>
      <c r="G51" s="57">
        <v>1</v>
      </c>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row>
    <row r="52" spans="1:38" ht="17.25" thickBot="1">
      <c r="A52" s="59">
        <v>43020</v>
      </c>
      <c r="B52" s="57" t="s">
        <v>38</v>
      </c>
      <c r="C52" s="57" t="s">
        <v>116</v>
      </c>
      <c r="D52" s="57"/>
      <c r="E52" s="57" t="s">
        <v>56</v>
      </c>
      <c r="F52" s="57" t="s">
        <v>117</v>
      </c>
      <c r="G52" s="57">
        <v>1</v>
      </c>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row>
    <row r="53" spans="1:38" ht="17.25" thickBot="1">
      <c r="A53" s="59">
        <v>43021</v>
      </c>
      <c r="B53" s="57" t="s">
        <v>38</v>
      </c>
      <c r="C53" s="57" t="s">
        <v>69</v>
      </c>
      <c r="D53" s="57"/>
      <c r="E53" s="57" t="s">
        <v>56</v>
      </c>
      <c r="F53" s="57" t="s">
        <v>53</v>
      </c>
      <c r="G53" s="57">
        <v>1</v>
      </c>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row>
    <row r="54" spans="1:38" ht="17.25" thickBot="1">
      <c r="A54" s="59">
        <v>43021</v>
      </c>
      <c r="B54" s="57" t="s">
        <v>38</v>
      </c>
      <c r="C54" s="57" t="s">
        <v>225</v>
      </c>
      <c r="D54" s="57"/>
      <c r="E54" s="57" t="s">
        <v>56</v>
      </c>
      <c r="F54" s="57" t="s">
        <v>226</v>
      </c>
      <c r="G54" s="57">
        <v>2</v>
      </c>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row>
    <row r="55" spans="1:38" ht="17.25" thickBot="1">
      <c r="A55" s="59">
        <v>43021</v>
      </c>
      <c r="B55" s="57" t="s">
        <v>38</v>
      </c>
      <c r="C55" s="57" t="s">
        <v>227</v>
      </c>
      <c r="D55" s="57"/>
      <c r="E55" s="57" t="s">
        <v>56</v>
      </c>
      <c r="F55" s="57" t="s">
        <v>228</v>
      </c>
      <c r="G55" s="57">
        <v>1</v>
      </c>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row>
    <row r="56" spans="1:38" ht="17.25" thickBot="1">
      <c r="A56" s="59">
        <v>43010</v>
      </c>
      <c r="B56" s="57" t="s">
        <v>38</v>
      </c>
      <c r="C56" s="57"/>
      <c r="D56" s="57" t="s">
        <v>229</v>
      </c>
      <c r="E56" s="57" t="s">
        <v>102</v>
      </c>
      <c r="F56" s="57" t="s">
        <v>230</v>
      </c>
      <c r="G56" s="57">
        <v>1</v>
      </c>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row>
    <row r="57" spans="1:38" ht="17.25" thickBot="1">
      <c r="A57" s="59">
        <v>43010</v>
      </c>
      <c r="B57" s="57" t="s">
        <v>38</v>
      </c>
      <c r="C57" s="57"/>
      <c r="D57" s="57" t="s">
        <v>229</v>
      </c>
      <c r="E57" s="57" t="s">
        <v>102</v>
      </c>
      <c r="F57" s="57" t="s">
        <v>230</v>
      </c>
      <c r="G57" s="57">
        <v>1</v>
      </c>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row>
    <row r="58" spans="1:38" ht="17.25" thickBot="1">
      <c r="A58" s="59">
        <v>43010</v>
      </c>
      <c r="B58" s="57" t="s">
        <v>38</v>
      </c>
      <c r="C58" s="57"/>
      <c r="D58" s="57" t="s">
        <v>229</v>
      </c>
      <c r="E58" s="57" t="s">
        <v>102</v>
      </c>
      <c r="F58" s="57" t="s">
        <v>231</v>
      </c>
      <c r="G58" s="57">
        <v>1</v>
      </c>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row>
    <row r="59" spans="1:38" ht="30.75" thickBot="1">
      <c r="A59" s="59">
        <v>43010</v>
      </c>
      <c r="B59" s="57" t="s">
        <v>39</v>
      </c>
      <c r="C59" s="57"/>
      <c r="D59" s="57" t="s">
        <v>229</v>
      </c>
      <c r="E59" s="57" t="s">
        <v>102</v>
      </c>
      <c r="F59" s="57" t="s">
        <v>232</v>
      </c>
      <c r="G59" s="57">
        <v>1</v>
      </c>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row>
    <row r="60" spans="1:38" ht="30.75" thickBot="1">
      <c r="A60" s="59">
        <v>43010</v>
      </c>
      <c r="B60" s="57" t="s">
        <v>39</v>
      </c>
      <c r="C60" s="57"/>
      <c r="D60" s="57" t="s">
        <v>229</v>
      </c>
      <c r="E60" s="57" t="s">
        <v>102</v>
      </c>
      <c r="F60" s="57" t="s">
        <v>233</v>
      </c>
      <c r="G60" s="57">
        <v>1</v>
      </c>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row>
    <row r="61" spans="1:38" ht="30.75" thickBot="1">
      <c r="A61" s="59">
        <v>43010</v>
      </c>
      <c r="B61" s="57" t="s">
        <v>39</v>
      </c>
      <c r="C61" s="57"/>
      <c r="D61" s="57" t="s">
        <v>229</v>
      </c>
      <c r="E61" s="57" t="s">
        <v>102</v>
      </c>
      <c r="F61" s="57" t="s">
        <v>234</v>
      </c>
      <c r="G61" s="57">
        <v>1</v>
      </c>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row>
    <row r="62" spans="1:38" ht="30.75" thickBot="1">
      <c r="A62" s="59">
        <v>43010</v>
      </c>
      <c r="B62" s="57" t="s">
        <v>39</v>
      </c>
      <c r="C62" s="57"/>
      <c r="D62" s="57" t="s">
        <v>229</v>
      </c>
      <c r="E62" s="57" t="s">
        <v>102</v>
      </c>
      <c r="F62" s="57" t="s">
        <v>235</v>
      </c>
      <c r="G62" s="57">
        <v>1</v>
      </c>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row>
    <row r="63" spans="1:38" ht="17.25" thickBot="1">
      <c r="A63" s="59">
        <v>43024</v>
      </c>
      <c r="B63" s="57" t="s">
        <v>38</v>
      </c>
      <c r="C63" s="57" t="s">
        <v>236</v>
      </c>
      <c r="D63" s="57"/>
      <c r="E63" s="57" t="s">
        <v>56</v>
      </c>
      <c r="F63" s="57" t="s">
        <v>237</v>
      </c>
      <c r="G63" s="57">
        <v>1</v>
      </c>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row>
    <row r="64" spans="1:38" ht="17.25" thickBot="1">
      <c r="A64" s="59">
        <v>43024</v>
      </c>
      <c r="B64" s="57" t="s">
        <v>38</v>
      </c>
      <c r="C64" s="57" t="s">
        <v>238</v>
      </c>
      <c r="D64" s="57"/>
      <c r="E64" s="57" t="s">
        <v>56</v>
      </c>
      <c r="F64" s="57" t="s">
        <v>239</v>
      </c>
      <c r="G64" s="57">
        <v>1</v>
      </c>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row>
    <row r="65" spans="1:38" ht="17.25" thickBot="1">
      <c r="A65" s="59">
        <v>43024</v>
      </c>
      <c r="B65" s="57" t="s">
        <v>38</v>
      </c>
      <c r="C65" s="57" t="s">
        <v>109</v>
      </c>
      <c r="D65" s="57"/>
      <c r="E65" s="57" t="s">
        <v>56</v>
      </c>
      <c r="F65" s="57" t="s">
        <v>111</v>
      </c>
      <c r="G65" s="57">
        <v>1</v>
      </c>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row>
    <row r="66" spans="1:38" ht="17.25" thickBot="1">
      <c r="A66" s="59">
        <v>43024</v>
      </c>
      <c r="B66" s="57" t="s">
        <v>38</v>
      </c>
      <c r="C66" s="57" t="s">
        <v>91</v>
      </c>
      <c r="D66" s="57"/>
      <c r="E66" s="57" t="s">
        <v>56</v>
      </c>
      <c r="F66" s="57" t="s">
        <v>91</v>
      </c>
      <c r="G66" s="57">
        <v>2</v>
      </c>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row>
    <row r="67" spans="1:38" ht="17.25" thickBot="1">
      <c r="A67" s="59">
        <v>43024</v>
      </c>
      <c r="B67" s="57" t="s">
        <v>38</v>
      </c>
      <c r="C67" s="57" t="s">
        <v>240</v>
      </c>
      <c r="D67" s="57"/>
      <c r="E67" s="57" t="s">
        <v>56</v>
      </c>
      <c r="F67" s="57" t="s">
        <v>98</v>
      </c>
      <c r="G67" s="57">
        <v>1</v>
      </c>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row>
    <row r="68" spans="1:38" ht="17.25" thickBot="1">
      <c r="A68" s="59">
        <v>43024</v>
      </c>
      <c r="B68" s="57" t="s">
        <v>38</v>
      </c>
      <c r="C68" s="57" t="s">
        <v>137</v>
      </c>
      <c r="D68" s="57"/>
      <c r="E68" s="57" t="s">
        <v>56</v>
      </c>
      <c r="F68" s="57" t="s">
        <v>90</v>
      </c>
      <c r="G68" s="57">
        <v>1</v>
      </c>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row>
    <row r="69" spans="1:38" ht="17.25" thickBot="1">
      <c r="A69" s="59">
        <v>43024</v>
      </c>
      <c r="B69" s="57" t="s">
        <v>38</v>
      </c>
      <c r="C69" s="57" t="s">
        <v>241</v>
      </c>
      <c r="D69" s="57"/>
      <c r="E69" s="57" t="s">
        <v>56</v>
      </c>
      <c r="F69" s="57" t="s">
        <v>242</v>
      </c>
      <c r="G69" s="57">
        <v>1</v>
      </c>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row>
    <row r="70" spans="1:38" ht="17.25" thickBot="1">
      <c r="A70" s="59">
        <v>43024</v>
      </c>
      <c r="B70" s="57" t="s">
        <v>38</v>
      </c>
      <c r="C70" s="57" t="s">
        <v>243</v>
      </c>
      <c r="D70" s="57"/>
      <c r="E70" s="57" t="s">
        <v>56</v>
      </c>
      <c r="F70" s="57" t="s">
        <v>244</v>
      </c>
      <c r="G70" s="57">
        <v>1</v>
      </c>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row>
    <row r="71" spans="1:38" ht="17.25" thickBot="1">
      <c r="A71" s="59">
        <v>43020</v>
      </c>
      <c r="B71" s="57" t="s">
        <v>39</v>
      </c>
      <c r="C71" s="57"/>
      <c r="D71" s="57" t="s">
        <v>245</v>
      </c>
      <c r="E71" s="57" t="s">
        <v>102</v>
      </c>
      <c r="F71" s="57" t="s">
        <v>246</v>
      </c>
      <c r="G71" s="57">
        <v>1</v>
      </c>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row>
    <row r="72" spans="1:38" ht="17.25" thickBot="1">
      <c r="A72" s="59">
        <v>43020</v>
      </c>
      <c r="B72" s="57" t="s">
        <v>39</v>
      </c>
      <c r="C72" s="57"/>
      <c r="D72" s="57" t="s">
        <v>245</v>
      </c>
      <c r="E72" s="57" t="s">
        <v>102</v>
      </c>
      <c r="F72" s="57" t="s">
        <v>247</v>
      </c>
      <c r="G72" s="57">
        <v>1</v>
      </c>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row>
    <row r="73" spans="1:38" ht="17.25" thickBot="1">
      <c r="A73" s="59">
        <v>43020</v>
      </c>
      <c r="B73" s="57" t="s">
        <v>39</v>
      </c>
      <c r="C73" s="57"/>
      <c r="D73" s="57" t="s">
        <v>245</v>
      </c>
      <c r="E73" s="57" t="s">
        <v>102</v>
      </c>
      <c r="F73" s="57" t="s">
        <v>248</v>
      </c>
      <c r="G73" s="57">
        <v>1</v>
      </c>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row>
    <row r="74" spans="1:38" ht="17.25" thickBot="1">
      <c r="A74" s="59">
        <v>43020</v>
      </c>
      <c r="B74" s="57" t="s">
        <v>39</v>
      </c>
      <c r="C74" s="57"/>
      <c r="D74" s="57" t="s">
        <v>245</v>
      </c>
      <c r="E74" s="57" t="s">
        <v>102</v>
      </c>
      <c r="F74" s="57" t="s">
        <v>249</v>
      </c>
      <c r="G74" s="57">
        <v>1</v>
      </c>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row>
    <row r="75" spans="1:38" ht="17.25" thickBot="1">
      <c r="A75" s="59">
        <v>43020</v>
      </c>
      <c r="B75" s="57" t="s">
        <v>39</v>
      </c>
      <c r="C75" s="57"/>
      <c r="D75" s="57" t="s">
        <v>245</v>
      </c>
      <c r="E75" s="57" t="s">
        <v>102</v>
      </c>
      <c r="F75" s="57" t="s">
        <v>250</v>
      </c>
      <c r="G75" s="57">
        <v>1</v>
      </c>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row>
    <row r="76" spans="1:38" ht="17.25" thickBot="1">
      <c r="A76" s="59">
        <v>43020</v>
      </c>
      <c r="B76" s="57" t="s">
        <v>39</v>
      </c>
      <c r="C76" s="57"/>
      <c r="D76" s="57" t="s">
        <v>245</v>
      </c>
      <c r="E76" s="57" t="s">
        <v>102</v>
      </c>
      <c r="F76" s="57" t="s">
        <v>251</v>
      </c>
      <c r="G76" s="57">
        <v>1</v>
      </c>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row>
    <row r="77" spans="1:38" ht="17.25" thickBot="1">
      <c r="A77" s="59">
        <v>43020</v>
      </c>
      <c r="B77" s="57" t="s">
        <v>39</v>
      </c>
      <c r="C77" s="57"/>
      <c r="D77" s="57" t="s">
        <v>245</v>
      </c>
      <c r="E77" s="57" t="s">
        <v>102</v>
      </c>
      <c r="F77" s="57" t="s">
        <v>252</v>
      </c>
      <c r="G77" s="57">
        <v>1</v>
      </c>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row>
    <row r="78" spans="1:38" ht="17.25" thickBot="1">
      <c r="A78" s="59">
        <v>43020</v>
      </c>
      <c r="B78" s="57" t="s">
        <v>39</v>
      </c>
      <c r="C78" s="57"/>
      <c r="D78" s="57" t="s">
        <v>245</v>
      </c>
      <c r="E78" s="57" t="s">
        <v>102</v>
      </c>
      <c r="F78" s="57" t="s">
        <v>253</v>
      </c>
      <c r="G78" s="57">
        <v>1</v>
      </c>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row>
    <row r="79" spans="1:38" ht="17.25" thickBot="1">
      <c r="A79" s="59">
        <v>43020</v>
      </c>
      <c r="B79" s="57" t="s">
        <v>39</v>
      </c>
      <c r="C79" s="57"/>
      <c r="D79" s="57" t="s">
        <v>245</v>
      </c>
      <c r="E79" s="57" t="s">
        <v>102</v>
      </c>
      <c r="F79" s="57" t="s">
        <v>254</v>
      </c>
      <c r="G79" s="57">
        <v>1</v>
      </c>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row>
    <row r="80" spans="1:38" ht="17.25" thickBot="1">
      <c r="A80" s="59">
        <v>43020</v>
      </c>
      <c r="B80" s="57" t="s">
        <v>39</v>
      </c>
      <c r="C80" s="57"/>
      <c r="D80" s="57" t="s">
        <v>245</v>
      </c>
      <c r="E80" s="57" t="s">
        <v>102</v>
      </c>
      <c r="F80" s="57" t="s">
        <v>255</v>
      </c>
      <c r="G80" s="57">
        <v>1</v>
      </c>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row>
    <row r="81" spans="1:38" ht="17.25" thickBot="1">
      <c r="A81" s="59">
        <v>43020</v>
      </c>
      <c r="B81" s="57" t="s">
        <v>39</v>
      </c>
      <c r="C81" s="57"/>
      <c r="D81" s="57" t="s">
        <v>245</v>
      </c>
      <c r="E81" s="57" t="s">
        <v>102</v>
      </c>
      <c r="F81" s="57" t="s">
        <v>256</v>
      </c>
      <c r="G81" s="57">
        <v>1</v>
      </c>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row>
    <row r="82" spans="1:38" ht="17.25" thickBot="1">
      <c r="A82" s="59">
        <v>43020</v>
      </c>
      <c r="B82" s="57" t="s">
        <v>39</v>
      </c>
      <c r="C82" s="57"/>
      <c r="D82" s="57" t="s">
        <v>245</v>
      </c>
      <c r="E82" s="57" t="s">
        <v>102</v>
      </c>
      <c r="F82" s="57" t="s">
        <v>257</v>
      </c>
      <c r="G82" s="57">
        <v>1</v>
      </c>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row>
    <row r="83" spans="1:38" ht="17.25" thickBot="1">
      <c r="A83" s="59">
        <v>43020</v>
      </c>
      <c r="B83" s="57" t="s">
        <v>39</v>
      </c>
      <c r="C83" s="57"/>
      <c r="D83" s="57" t="s">
        <v>245</v>
      </c>
      <c r="E83" s="57" t="s">
        <v>102</v>
      </c>
      <c r="F83" s="57" t="s">
        <v>258</v>
      </c>
      <c r="G83" s="57">
        <v>1</v>
      </c>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row>
    <row r="84" spans="1:38" ht="17.25" thickBot="1">
      <c r="A84" s="59">
        <v>43020</v>
      </c>
      <c r="B84" s="57" t="s">
        <v>39</v>
      </c>
      <c r="C84" s="57"/>
      <c r="D84" s="57" t="s">
        <v>245</v>
      </c>
      <c r="E84" s="57" t="s">
        <v>102</v>
      </c>
      <c r="F84" s="57" t="s">
        <v>259</v>
      </c>
      <c r="G84" s="57">
        <v>1</v>
      </c>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row>
    <row r="85" spans="1:38" ht="17.25" thickBot="1">
      <c r="A85" s="59">
        <v>43020</v>
      </c>
      <c r="B85" s="57" t="s">
        <v>39</v>
      </c>
      <c r="C85" s="57"/>
      <c r="D85" s="57" t="s">
        <v>245</v>
      </c>
      <c r="E85" s="57" t="s">
        <v>102</v>
      </c>
      <c r="F85" s="57" t="s">
        <v>260</v>
      </c>
      <c r="G85" s="57">
        <v>1</v>
      </c>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row>
    <row r="86" spans="1:38" ht="17.25" thickBot="1">
      <c r="A86" s="59">
        <v>43020</v>
      </c>
      <c r="B86" s="57" t="s">
        <v>39</v>
      </c>
      <c r="C86" s="57"/>
      <c r="D86" s="57" t="s">
        <v>245</v>
      </c>
      <c r="E86" s="57" t="s">
        <v>102</v>
      </c>
      <c r="F86" s="57" t="s">
        <v>261</v>
      </c>
      <c r="G86" s="57">
        <v>1</v>
      </c>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row>
    <row r="87" spans="1:38" ht="17.25" thickBot="1">
      <c r="A87" s="59">
        <v>43020</v>
      </c>
      <c r="B87" s="57" t="s">
        <v>39</v>
      </c>
      <c r="C87" s="57"/>
      <c r="D87" s="57" t="s">
        <v>245</v>
      </c>
      <c r="E87" s="57" t="s">
        <v>102</v>
      </c>
      <c r="F87" s="57" t="s">
        <v>262</v>
      </c>
      <c r="G87" s="57">
        <v>1</v>
      </c>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row>
    <row r="88" spans="1:38" ht="17.25" thickBot="1">
      <c r="A88" s="59">
        <v>43020</v>
      </c>
      <c r="B88" s="57" t="s">
        <v>39</v>
      </c>
      <c r="C88" s="57"/>
      <c r="D88" s="57" t="s">
        <v>245</v>
      </c>
      <c r="E88" s="57" t="s">
        <v>102</v>
      </c>
      <c r="F88" s="57" t="s">
        <v>263</v>
      </c>
      <c r="G88" s="57">
        <v>1</v>
      </c>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row>
    <row r="89" spans="1:38" ht="17.25" thickBot="1">
      <c r="A89" s="59">
        <v>43020</v>
      </c>
      <c r="B89" s="57" t="s">
        <v>39</v>
      </c>
      <c r="C89" s="57"/>
      <c r="D89" s="57" t="s">
        <v>245</v>
      </c>
      <c r="E89" s="57" t="s">
        <v>102</v>
      </c>
      <c r="F89" s="57" t="s">
        <v>264</v>
      </c>
      <c r="G89" s="57">
        <v>1</v>
      </c>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row>
    <row r="90" spans="1:38" ht="17.25" thickBot="1">
      <c r="A90" s="59">
        <v>43020</v>
      </c>
      <c r="B90" s="57" t="s">
        <v>39</v>
      </c>
      <c r="C90" s="57"/>
      <c r="D90" s="57" t="s">
        <v>245</v>
      </c>
      <c r="E90" s="57" t="s">
        <v>102</v>
      </c>
      <c r="F90" s="57" t="s">
        <v>265</v>
      </c>
      <c r="G90" s="57">
        <v>1</v>
      </c>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row>
    <row r="91" spans="1:38" ht="17.25" thickBot="1">
      <c r="A91" s="59">
        <v>43020</v>
      </c>
      <c r="B91" s="57" t="s">
        <v>39</v>
      </c>
      <c r="C91" s="57"/>
      <c r="D91" s="57" t="s">
        <v>245</v>
      </c>
      <c r="E91" s="57" t="s">
        <v>102</v>
      </c>
      <c r="F91" s="57" t="s">
        <v>266</v>
      </c>
      <c r="G91" s="57">
        <v>1</v>
      </c>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row>
    <row r="92" spans="1:38" ht="17.25" thickBot="1">
      <c r="A92" s="59">
        <v>43020</v>
      </c>
      <c r="B92" s="57" t="s">
        <v>39</v>
      </c>
      <c r="C92" s="57"/>
      <c r="D92" s="57" t="s">
        <v>245</v>
      </c>
      <c r="E92" s="57" t="s">
        <v>102</v>
      </c>
      <c r="F92" s="57" t="s">
        <v>267</v>
      </c>
      <c r="G92" s="57">
        <v>1</v>
      </c>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row>
    <row r="93" spans="1:38" ht="17.25" thickBot="1">
      <c r="A93" s="59">
        <v>43020</v>
      </c>
      <c r="B93" s="57" t="s">
        <v>39</v>
      </c>
      <c r="C93" s="57"/>
      <c r="D93" s="57" t="s">
        <v>245</v>
      </c>
      <c r="E93" s="57" t="s">
        <v>102</v>
      </c>
      <c r="F93" s="57" t="s">
        <v>268</v>
      </c>
      <c r="G93" s="57">
        <v>1</v>
      </c>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row>
    <row r="94" spans="1:38" ht="17.25" thickBot="1">
      <c r="A94" s="59">
        <v>43020</v>
      </c>
      <c r="B94" s="57" t="s">
        <v>39</v>
      </c>
      <c r="C94" s="57"/>
      <c r="D94" s="57" t="s">
        <v>245</v>
      </c>
      <c r="E94" s="57" t="s">
        <v>102</v>
      </c>
      <c r="F94" s="57" t="s">
        <v>269</v>
      </c>
      <c r="G94" s="57">
        <v>1</v>
      </c>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row>
    <row r="95" spans="1:38" ht="17.25" thickBot="1">
      <c r="A95" s="59">
        <v>43020</v>
      </c>
      <c r="B95" s="57" t="s">
        <v>39</v>
      </c>
      <c r="C95" s="57"/>
      <c r="D95" s="57" t="s">
        <v>245</v>
      </c>
      <c r="E95" s="57" t="s">
        <v>102</v>
      </c>
      <c r="F95" s="57" t="s">
        <v>270</v>
      </c>
      <c r="G95" s="57">
        <v>1</v>
      </c>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row>
    <row r="96" spans="1:38" ht="17.25" thickBot="1">
      <c r="A96" s="59">
        <v>43020</v>
      </c>
      <c r="B96" s="57" t="s">
        <v>39</v>
      </c>
      <c r="C96" s="57"/>
      <c r="D96" s="57" t="s">
        <v>245</v>
      </c>
      <c r="E96" s="57" t="s">
        <v>102</v>
      </c>
      <c r="F96" s="57" t="s">
        <v>271</v>
      </c>
      <c r="G96" s="57">
        <v>1</v>
      </c>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row>
    <row r="97" spans="1:38" ht="17.25" thickBot="1">
      <c r="A97" s="59">
        <v>43020</v>
      </c>
      <c r="B97" s="57" t="s">
        <v>39</v>
      </c>
      <c r="C97" s="57"/>
      <c r="D97" s="57" t="s">
        <v>245</v>
      </c>
      <c r="E97" s="57" t="s">
        <v>102</v>
      </c>
      <c r="F97" s="57" t="s">
        <v>272</v>
      </c>
      <c r="G97" s="57">
        <v>1</v>
      </c>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row>
    <row r="98" spans="1:38" ht="17.25" thickBot="1">
      <c r="A98" s="59">
        <v>43020</v>
      </c>
      <c r="B98" s="57" t="s">
        <v>39</v>
      </c>
      <c r="C98" s="57"/>
      <c r="D98" s="57" t="s">
        <v>245</v>
      </c>
      <c r="E98" s="57" t="s">
        <v>102</v>
      </c>
      <c r="F98" s="57" t="s">
        <v>273</v>
      </c>
      <c r="G98" s="57">
        <v>1</v>
      </c>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row>
    <row r="99" spans="1:38" ht="17.25" thickBot="1">
      <c r="A99" s="59">
        <v>43020</v>
      </c>
      <c r="B99" s="57" t="s">
        <v>39</v>
      </c>
      <c r="C99" s="57"/>
      <c r="D99" s="57" t="s">
        <v>245</v>
      </c>
      <c r="E99" s="57" t="s">
        <v>102</v>
      </c>
      <c r="F99" s="57" t="s">
        <v>274</v>
      </c>
      <c r="G99" s="57">
        <v>1</v>
      </c>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row>
    <row r="100" spans="1:38" ht="17.25" thickBot="1">
      <c r="A100" s="59">
        <v>43020</v>
      </c>
      <c r="B100" s="57" t="s">
        <v>39</v>
      </c>
      <c r="C100" s="57"/>
      <c r="D100" s="57" t="s">
        <v>245</v>
      </c>
      <c r="E100" s="57" t="s">
        <v>102</v>
      </c>
      <c r="F100" s="57" t="s">
        <v>275</v>
      </c>
      <c r="G100" s="57">
        <v>2</v>
      </c>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row>
    <row r="101" spans="1:38" ht="17.25" thickBot="1">
      <c r="A101" s="59">
        <v>43020</v>
      </c>
      <c r="B101" s="57" t="s">
        <v>39</v>
      </c>
      <c r="C101" s="57"/>
      <c r="D101" s="57" t="s">
        <v>245</v>
      </c>
      <c r="E101" s="57" t="s">
        <v>102</v>
      </c>
      <c r="F101" s="57" t="s">
        <v>276</v>
      </c>
      <c r="G101" s="57">
        <v>1</v>
      </c>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row>
    <row r="102" spans="1:38" ht="17.25" thickBot="1">
      <c r="A102" s="59">
        <v>43020</v>
      </c>
      <c r="B102" s="57" t="s">
        <v>39</v>
      </c>
      <c r="C102" s="57"/>
      <c r="D102" s="57" t="s">
        <v>245</v>
      </c>
      <c r="E102" s="57" t="s">
        <v>102</v>
      </c>
      <c r="F102" s="57" t="s">
        <v>277</v>
      </c>
      <c r="G102" s="57">
        <v>1</v>
      </c>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row>
    <row r="103" spans="1:38" ht="17.25" thickBot="1">
      <c r="A103" s="59">
        <v>43020</v>
      </c>
      <c r="B103" s="57" t="s">
        <v>39</v>
      </c>
      <c r="C103" s="57"/>
      <c r="D103" s="57" t="s">
        <v>245</v>
      </c>
      <c r="E103" s="57" t="s">
        <v>102</v>
      </c>
      <c r="F103" s="57" t="s">
        <v>278</v>
      </c>
      <c r="G103" s="57">
        <v>1</v>
      </c>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row>
    <row r="104" spans="1:38" ht="17.25" thickBot="1">
      <c r="A104" s="59">
        <v>43020</v>
      </c>
      <c r="B104" s="57" t="s">
        <v>39</v>
      </c>
      <c r="C104" s="57"/>
      <c r="D104" s="57" t="s">
        <v>245</v>
      </c>
      <c r="E104" s="57" t="s">
        <v>102</v>
      </c>
      <c r="F104" s="57" t="s">
        <v>279</v>
      </c>
      <c r="G104" s="57">
        <v>1</v>
      </c>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row>
    <row r="105" spans="1:38" ht="17.25" thickBot="1">
      <c r="A105" s="59">
        <v>43020</v>
      </c>
      <c r="B105" s="57" t="s">
        <v>39</v>
      </c>
      <c r="C105" s="57"/>
      <c r="D105" s="57" t="s">
        <v>245</v>
      </c>
      <c r="E105" s="57" t="s">
        <v>102</v>
      </c>
      <c r="F105" s="57" t="s">
        <v>280</v>
      </c>
      <c r="G105" s="57">
        <v>1</v>
      </c>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row>
    <row r="106" spans="1:38" ht="17.25" thickBot="1">
      <c r="A106" s="59">
        <v>43020</v>
      </c>
      <c r="B106" s="57" t="s">
        <v>39</v>
      </c>
      <c r="C106" s="57"/>
      <c r="D106" s="57" t="s">
        <v>245</v>
      </c>
      <c r="E106" s="57" t="s">
        <v>102</v>
      </c>
      <c r="F106" s="57" t="s">
        <v>281</v>
      </c>
      <c r="G106" s="57">
        <v>1</v>
      </c>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row>
    <row r="107" spans="1:38" ht="17.25" thickBot="1">
      <c r="A107" s="59">
        <v>43020</v>
      </c>
      <c r="B107" s="57" t="s">
        <v>39</v>
      </c>
      <c r="C107" s="57"/>
      <c r="D107" s="57" t="s">
        <v>245</v>
      </c>
      <c r="E107" s="57" t="s">
        <v>102</v>
      </c>
      <c r="F107" s="57" t="s">
        <v>282</v>
      </c>
      <c r="G107" s="57">
        <v>1</v>
      </c>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row>
    <row r="108" spans="1:38" ht="17.25" thickBot="1">
      <c r="A108" s="59">
        <v>43020</v>
      </c>
      <c r="B108" s="57" t="s">
        <v>39</v>
      </c>
      <c r="C108" s="57"/>
      <c r="D108" s="57" t="s">
        <v>245</v>
      </c>
      <c r="E108" s="57" t="s">
        <v>102</v>
      </c>
      <c r="F108" s="57" t="s">
        <v>283</v>
      </c>
      <c r="G108" s="57">
        <v>1</v>
      </c>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row>
    <row r="109" spans="1:38" ht="17.25" thickBot="1">
      <c r="A109" s="59">
        <v>43020</v>
      </c>
      <c r="B109" s="57" t="s">
        <v>39</v>
      </c>
      <c r="C109" s="57"/>
      <c r="D109" s="57" t="s">
        <v>245</v>
      </c>
      <c r="E109" s="57" t="s">
        <v>102</v>
      </c>
      <c r="F109" s="57" t="s">
        <v>284</v>
      </c>
      <c r="G109" s="57">
        <v>1</v>
      </c>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row>
    <row r="110" spans="1:38" ht="17.25" thickBot="1">
      <c r="A110" s="59">
        <v>43020</v>
      </c>
      <c r="B110" s="57" t="s">
        <v>39</v>
      </c>
      <c r="C110" s="57"/>
      <c r="D110" s="57" t="s">
        <v>245</v>
      </c>
      <c r="E110" s="57" t="s">
        <v>102</v>
      </c>
      <c r="F110" s="57" t="s">
        <v>285</v>
      </c>
      <c r="G110" s="57">
        <v>1</v>
      </c>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row>
    <row r="111" spans="1:38" ht="17.25" thickBot="1">
      <c r="A111" s="59">
        <v>43020</v>
      </c>
      <c r="B111" s="57" t="s">
        <v>39</v>
      </c>
      <c r="C111" s="57"/>
      <c r="D111" s="57" t="s">
        <v>245</v>
      </c>
      <c r="E111" s="57" t="s">
        <v>102</v>
      </c>
      <c r="F111" s="57" t="s">
        <v>286</v>
      </c>
      <c r="G111" s="57">
        <v>1</v>
      </c>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row>
    <row r="112" spans="1:38" ht="17.25" thickBot="1">
      <c r="A112" s="59">
        <v>43020</v>
      </c>
      <c r="B112" s="57" t="s">
        <v>39</v>
      </c>
      <c r="C112" s="57"/>
      <c r="D112" s="57" t="s">
        <v>245</v>
      </c>
      <c r="E112" s="57" t="s">
        <v>102</v>
      </c>
      <c r="F112" s="57" t="s">
        <v>287</v>
      </c>
      <c r="G112" s="57">
        <v>1</v>
      </c>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row>
    <row r="113" spans="1:38" ht="17.25" thickBot="1">
      <c r="A113" s="59">
        <v>43020</v>
      </c>
      <c r="B113" s="57" t="s">
        <v>39</v>
      </c>
      <c r="C113" s="57"/>
      <c r="D113" s="57" t="s">
        <v>245</v>
      </c>
      <c r="E113" s="57" t="s">
        <v>102</v>
      </c>
      <c r="F113" s="57" t="s">
        <v>288</v>
      </c>
      <c r="G113" s="57">
        <v>1</v>
      </c>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row>
    <row r="114" spans="1:38" ht="17.25" thickBot="1">
      <c r="A114" s="59">
        <v>43020</v>
      </c>
      <c r="B114" s="57" t="s">
        <v>39</v>
      </c>
      <c r="C114" s="57"/>
      <c r="D114" s="57" t="s">
        <v>245</v>
      </c>
      <c r="E114" s="57" t="s">
        <v>102</v>
      </c>
      <c r="F114" s="57" t="s">
        <v>289</v>
      </c>
      <c r="G114" s="57">
        <v>1</v>
      </c>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row>
    <row r="115" spans="1:38" ht="17.25" thickBot="1">
      <c r="A115" s="59">
        <v>43020</v>
      </c>
      <c r="B115" s="57" t="s">
        <v>39</v>
      </c>
      <c r="C115" s="57"/>
      <c r="D115" s="57" t="s">
        <v>245</v>
      </c>
      <c r="E115" s="57" t="s">
        <v>102</v>
      </c>
      <c r="F115" s="57" t="s">
        <v>290</v>
      </c>
      <c r="G115" s="57">
        <v>1</v>
      </c>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row>
    <row r="116" spans="1:38" ht="17.25" thickBot="1">
      <c r="A116" s="59">
        <v>43020</v>
      </c>
      <c r="B116" s="57" t="s">
        <v>39</v>
      </c>
      <c r="C116" s="57"/>
      <c r="D116" s="57" t="s">
        <v>245</v>
      </c>
      <c r="E116" s="57" t="s">
        <v>102</v>
      </c>
      <c r="F116" s="57" t="s">
        <v>291</v>
      </c>
      <c r="G116" s="57">
        <v>1</v>
      </c>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row>
    <row r="117" spans="1:38" ht="17.25" thickBot="1">
      <c r="A117" s="59">
        <v>43020</v>
      </c>
      <c r="B117" s="57" t="s">
        <v>39</v>
      </c>
      <c r="C117" s="57"/>
      <c r="D117" s="57" t="s">
        <v>245</v>
      </c>
      <c r="E117" s="57" t="s">
        <v>102</v>
      </c>
      <c r="F117" s="57" t="s">
        <v>292</v>
      </c>
      <c r="G117" s="57">
        <v>1</v>
      </c>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row>
    <row r="118" spans="1:38" ht="17.25" thickBot="1">
      <c r="A118" s="59">
        <v>43020</v>
      </c>
      <c r="B118" s="57" t="s">
        <v>39</v>
      </c>
      <c r="C118" s="57"/>
      <c r="D118" s="57" t="s">
        <v>245</v>
      </c>
      <c r="E118" s="57" t="s">
        <v>102</v>
      </c>
      <c r="F118" s="57" t="s">
        <v>293</v>
      </c>
      <c r="G118" s="57">
        <v>1</v>
      </c>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row>
    <row r="119" spans="1:38" ht="17.25" thickBot="1">
      <c r="A119" s="59">
        <v>43020</v>
      </c>
      <c r="B119" s="57" t="s">
        <v>39</v>
      </c>
      <c r="C119" s="57"/>
      <c r="D119" s="57" t="s">
        <v>245</v>
      </c>
      <c r="E119" s="57" t="s">
        <v>102</v>
      </c>
      <c r="F119" s="57" t="s">
        <v>294</v>
      </c>
      <c r="G119" s="57">
        <v>1</v>
      </c>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row>
    <row r="120" spans="1:38" ht="17.25" thickBot="1">
      <c r="A120" s="59">
        <v>43020</v>
      </c>
      <c r="B120" s="57" t="s">
        <v>39</v>
      </c>
      <c r="C120" s="57"/>
      <c r="D120" s="57" t="s">
        <v>245</v>
      </c>
      <c r="E120" s="57" t="s">
        <v>102</v>
      </c>
      <c r="F120" s="57" t="s">
        <v>295</v>
      </c>
      <c r="G120" s="57">
        <v>1</v>
      </c>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row>
    <row r="121" spans="1:38" ht="17.25" thickBot="1">
      <c r="A121" s="59">
        <v>43020</v>
      </c>
      <c r="B121" s="57" t="s">
        <v>39</v>
      </c>
      <c r="C121" s="57"/>
      <c r="D121" s="57" t="s">
        <v>245</v>
      </c>
      <c r="E121" s="57" t="s">
        <v>102</v>
      </c>
      <c r="F121" s="57" t="s">
        <v>296</v>
      </c>
      <c r="G121" s="57">
        <v>1</v>
      </c>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row>
    <row r="122" spans="1:38" ht="17.25" thickBot="1">
      <c r="A122" s="59">
        <v>43020</v>
      </c>
      <c r="B122" s="57" t="s">
        <v>39</v>
      </c>
      <c r="C122" s="57"/>
      <c r="D122" s="57" t="s">
        <v>245</v>
      </c>
      <c r="E122" s="57" t="s">
        <v>102</v>
      </c>
      <c r="F122" s="57" t="s">
        <v>297</v>
      </c>
      <c r="G122" s="57">
        <v>1</v>
      </c>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row>
    <row r="123" spans="1:38" ht="30.75" thickBot="1">
      <c r="A123" s="59">
        <v>43025</v>
      </c>
      <c r="B123" s="57" t="s">
        <v>39</v>
      </c>
      <c r="C123" s="57"/>
      <c r="D123" s="57" t="s">
        <v>99</v>
      </c>
      <c r="E123" s="57" t="s">
        <v>102</v>
      </c>
      <c r="F123" s="57" t="s">
        <v>298</v>
      </c>
      <c r="G123" s="57">
        <v>1</v>
      </c>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row>
    <row r="124" spans="1:38" ht="17.25" thickBot="1">
      <c r="A124" s="59">
        <v>43025</v>
      </c>
      <c r="B124" s="57" t="s">
        <v>39</v>
      </c>
      <c r="C124" s="57"/>
      <c r="D124" s="57" t="s">
        <v>99</v>
      </c>
      <c r="E124" s="57" t="s">
        <v>102</v>
      </c>
      <c r="F124" s="57" t="s">
        <v>299</v>
      </c>
      <c r="G124" s="57">
        <v>1</v>
      </c>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row>
    <row r="125" spans="1:38" ht="17.25" thickBot="1">
      <c r="A125" s="59">
        <v>43025</v>
      </c>
      <c r="B125" s="57" t="s">
        <v>38</v>
      </c>
      <c r="C125" s="57" t="s">
        <v>163</v>
      </c>
      <c r="D125" s="57"/>
      <c r="E125" s="57" t="s">
        <v>56</v>
      </c>
      <c r="F125" s="57" t="s">
        <v>164</v>
      </c>
      <c r="G125" s="57">
        <v>1</v>
      </c>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row>
    <row r="126" spans="1:38" ht="17.25" thickBot="1">
      <c r="A126" s="59">
        <v>43025</v>
      </c>
      <c r="B126" s="57" t="s">
        <v>38</v>
      </c>
      <c r="C126" s="57" t="s">
        <v>221</v>
      </c>
      <c r="D126" s="57"/>
      <c r="E126" s="57" t="s">
        <v>56</v>
      </c>
      <c r="F126" s="57" t="s">
        <v>300</v>
      </c>
      <c r="G126" s="57">
        <v>1</v>
      </c>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row>
    <row r="127" spans="1:38" ht="17.25" thickBot="1">
      <c r="A127" s="59">
        <v>43025</v>
      </c>
      <c r="B127" s="57" t="s">
        <v>38</v>
      </c>
      <c r="C127" s="57" t="s">
        <v>301</v>
      </c>
      <c r="D127" s="57"/>
      <c r="E127" s="57" t="s">
        <v>56</v>
      </c>
      <c r="F127" s="57" t="s">
        <v>302</v>
      </c>
      <c r="G127" s="57">
        <v>1</v>
      </c>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row>
    <row r="128" spans="1:38" ht="17.25" thickBot="1">
      <c r="A128" s="59">
        <v>43025</v>
      </c>
      <c r="B128" s="57" t="s">
        <v>38</v>
      </c>
      <c r="C128" s="57" t="s">
        <v>134</v>
      </c>
      <c r="D128" s="57"/>
      <c r="E128" s="57" t="s">
        <v>56</v>
      </c>
      <c r="F128" s="57" t="s">
        <v>92</v>
      </c>
      <c r="G128" s="57">
        <v>1</v>
      </c>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row>
    <row r="129" spans="1:38" ht="17.25" thickBot="1">
      <c r="A129" s="59">
        <v>43026</v>
      </c>
      <c r="B129" s="57" t="s">
        <v>38</v>
      </c>
      <c r="C129" s="57" t="s">
        <v>192</v>
      </c>
      <c r="D129" s="57"/>
      <c r="E129" s="57" t="s">
        <v>56</v>
      </c>
      <c r="F129" s="57" t="s">
        <v>41</v>
      </c>
      <c r="G129" s="57">
        <v>1</v>
      </c>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row>
    <row r="130" spans="1:38" ht="17.25" thickBot="1">
      <c r="A130" s="59">
        <v>43026</v>
      </c>
      <c r="B130" s="57" t="s">
        <v>38</v>
      </c>
      <c r="C130" s="57" t="s">
        <v>69</v>
      </c>
      <c r="D130" s="57"/>
      <c r="E130" s="57" t="s">
        <v>56</v>
      </c>
      <c r="F130" s="57" t="s">
        <v>53</v>
      </c>
      <c r="G130" s="57">
        <v>1</v>
      </c>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row>
    <row r="131" spans="1:38" ht="17.25" thickBot="1">
      <c r="A131" s="59">
        <v>43026</v>
      </c>
      <c r="B131" s="57" t="s">
        <v>38</v>
      </c>
      <c r="C131" s="57" t="s">
        <v>303</v>
      </c>
      <c r="D131" s="57"/>
      <c r="E131" s="57" t="s">
        <v>56</v>
      </c>
      <c r="F131" s="58" t="s">
        <v>304</v>
      </c>
      <c r="G131" s="57">
        <v>1</v>
      </c>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row>
    <row r="132" spans="1:38" ht="17.25" thickBot="1">
      <c r="A132" s="59">
        <v>43026</v>
      </c>
      <c r="B132" s="57" t="s">
        <v>38</v>
      </c>
      <c r="C132" s="57" t="s">
        <v>305</v>
      </c>
      <c r="D132" s="57"/>
      <c r="E132" s="57" t="s">
        <v>56</v>
      </c>
      <c r="F132" s="57" t="s">
        <v>306</v>
      </c>
      <c r="G132" s="57">
        <v>1</v>
      </c>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row>
    <row r="133" spans="1:38" ht="17.25" thickBot="1">
      <c r="A133" s="59">
        <v>43026</v>
      </c>
      <c r="B133" s="57" t="s">
        <v>38</v>
      </c>
      <c r="C133" s="57" t="s">
        <v>133</v>
      </c>
      <c r="D133" s="57"/>
      <c r="E133" s="57" t="s">
        <v>56</v>
      </c>
      <c r="F133" s="57" t="s">
        <v>110</v>
      </c>
      <c r="G133" s="57">
        <v>1</v>
      </c>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row>
    <row r="134" spans="1:38" ht="17.25" thickBot="1">
      <c r="A134" s="59">
        <v>43026</v>
      </c>
      <c r="B134" s="57" t="s">
        <v>38</v>
      </c>
      <c r="C134" s="57" t="s">
        <v>307</v>
      </c>
      <c r="D134" s="57"/>
      <c r="E134" s="57" t="s">
        <v>56</v>
      </c>
      <c r="F134" s="57" t="s">
        <v>93</v>
      </c>
      <c r="G134" s="57">
        <v>1</v>
      </c>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row>
    <row r="135" spans="1:38" ht="17.25" thickBot="1">
      <c r="A135" s="59">
        <v>43026</v>
      </c>
      <c r="B135" s="57" t="s">
        <v>39</v>
      </c>
      <c r="C135" s="57" t="s">
        <v>308</v>
      </c>
      <c r="D135" s="57"/>
      <c r="E135" s="57" t="s">
        <v>56</v>
      </c>
      <c r="F135" s="57" t="s">
        <v>309</v>
      </c>
      <c r="G135" s="57">
        <v>1</v>
      </c>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row>
    <row r="136" spans="1:38" ht="17.25" thickBot="1">
      <c r="A136" s="59">
        <v>43026</v>
      </c>
      <c r="B136" s="57" t="s">
        <v>39</v>
      </c>
      <c r="C136" s="57" t="s">
        <v>238</v>
      </c>
      <c r="D136" s="57"/>
      <c r="E136" s="57" t="s">
        <v>56</v>
      </c>
      <c r="F136" s="57" t="s">
        <v>310</v>
      </c>
      <c r="G136" s="57">
        <v>2</v>
      </c>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row>
    <row r="137" spans="1:38" ht="17.25" thickBot="1">
      <c r="A137" s="59">
        <v>43027</v>
      </c>
      <c r="B137" s="57" t="s">
        <v>38</v>
      </c>
      <c r="C137" s="57" t="s">
        <v>40</v>
      </c>
      <c r="D137" s="57"/>
      <c r="E137" s="57" t="s">
        <v>56</v>
      </c>
      <c r="F137" s="57" t="s">
        <v>48</v>
      </c>
      <c r="G137" s="57">
        <v>1</v>
      </c>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row>
    <row r="138" spans="1:38" ht="17.25" thickBot="1">
      <c r="A138" s="59">
        <v>43027</v>
      </c>
      <c r="B138" s="57" t="s">
        <v>39</v>
      </c>
      <c r="C138" s="57" t="s">
        <v>311</v>
      </c>
      <c r="D138" s="57"/>
      <c r="E138" s="57" t="s">
        <v>56</v>
      </c>
      <c r="F138" s="57" t="s">
        <v>312</v>
      </c>
      <c r="G138" s="57">
        <v>1</v>
      </c>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row>
    <row r="139" spans="1:38" ht="17.25" thickBot="1">
      <c r="A139" s="59">
        <v>43027</v>
      </c>
      <c r="B139" s="57" t="s">
        <v>38</v>
      </c>
      <c r="C139" s="57" t="s">
        <v>176</v>
      </c>
      <c r="D139" s="57"/>
      <c r="E139" s="57" t="s">
        <v>56</v>
      </c>
      <c r="F139" s="57" t="s">
        <v>54</v>
      </c>
      <c r="G139" s="57">
        <v>1</v>
      </c>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row>
    <row r="140" spans="1:38" ht="17.25" thickBot="1">
      <c r="A140" s="59">
        <v>43027</v>
      </c>
      <c r="B140" s="57" t="s">
        <v>38</v>
      </c>
      <c r="C140" s="57" t="s">
        <v>313</v>
      </c>
      <c r="D140" s="57"/>
      <c r="E140" s="57" t="s">
        <v>56</v>
      </c>
      <c r="F140" s="57" t="s">
        <v>105</v>
      </c>
      <c r="G140" s="57">
        <v>1</v>
      </c>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row>
    <row r="141" spans="1:38" ht="17.25" thickBot="1">
      <c r="A141" s="59">
        <v>43027</v>
      </c>
      <c r="B141" s="57" t="s">
        <v>38</v>
      </c>
      <c r="C141" s="57" t="s">
        <v>227</v>
      </c>
      <c r="D141" s="57"/>
      <c r="E141" s="57" t="s">
        <v>56</v>
      </c>
      <c r="F141" s="57" t="s">
        <v>314</v>
      </c>
      <c r="G141" s="57">
        <v>1</v>
      </c>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row>
    <row r="142" spans="1:38" ht="17.25" thickBot="1">
      <c r="A142" s="59">
        <v>43027</v>
      </c>
      <c r="B142" s="57" t="s">
        <v>38</v>
      </c>
      <c r="C142" s="57" t="s">
        <v>61</v>
      </c>
      <c r="D142" s="57"/>
      <c r="E142" s="57" t="s">
        <v>56</v>
      </c>
      <c r="F142" s="57" t="s">
        <v>64</v>
      </c>
      <c r="G142" s="57">
        <v>1</v>
      </c>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row>
    <row r="143" spans="1:38" ht="17.25" thickBot="1">
      <c r="A143" s="59">
        <v>43028</v>
      </c>
      <c r="B143" s="57" t="s">
        <v>38</v>
      </c>
      <c r="C143" s="57" t="s">
        <v>315</v>
      </c>
      <c r="D143" s="57"/>
      <c r="E143" s="57" t="s">
        <v>56</v>
      </c>
      <c r="F143" s="57" t="s">
        <v>57</v>
      </c>
      <c r="G143" s="57">
        <v>1</v>
      </c>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row>
    <row r="144" spans="1:38" ht="17.25" thickBot="1">
      <c r="A144" s="59">
        <v>43028</v>
      </c>
      <c r="B144" s="57" t="s">
        <v>38</v>
      </c>
      <c r="C144" s="57" t="s">
        <v>315</v>
      </c>
      <c r="D144" s="57"/>
      <c r="E144" s="57" t="s">
        <v>56</v>
      </c>
      <c r="F144" s="57" t="s">
        <v>57</v>
      </c>
      <c r="G144" s="57">
        <v>1</v>
      </c>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row>
    <row r="145" spans="1:38" ht="17.25" thickBot="1">
      <c r="A145" s="59">
        <v>43028</v>
      </c>
      <c r="B145" s="57" t="s">
        <v>38</v>
      </c>
      <c r="C145" s="57" t="s">
        <v>177</v>
      </c>
      <c r="D145" s="57"/>
      <c r="E145" s="57" t="s">
        <v>56</v>
      </c>
      <c r="F145" s="57" t="s">
        <v>132</v>
      </c>
      <c r="G145" s="57">
        <v>1</v>
      </c>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row>
    <row r="146" spans="1:38" ht="17.25" thickBot="1">
      <c r="A146" s="59">
        <v>43028</v>
      </c>
      <c r="B146" s="57" t="s">
        <v>38</v>
      </c>
      <c r="C146" s="57" t="s">
        <v>177</v>
      </c>
      <c r="D146" s="57"/>
      <c r="E146" s="57" t="s">
        <v>56</v>
      </c>
      <c r="F146" s="57" t="s">
        <v>132</v>
      </c>
      <c r="G146" s="57">
        <v>1</v>
      </c>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row>
    <row r="147" spans="1:38" ht="17.25" thickBot="1">
      <c r="A147" s="59">
        <v>43028</v>
      </c>
      <c r="B147" s="57" t="s">
        <v>38</v>
      </c>
      <c r="C147" s="57" t="s">
        <v>316</v>
      </c>
      <c r="D147" s="57"/>
      <c r="E147" s="57" t="s">
        <v>56</v>
      </c>
      <c r="F147" s="57" t="s">
        <v>317</v>
      </c>
      <c r="G147" s="57">
        <v>1</v>
      </c>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row>
    <row r="148" spans="1:38" ht="17.25" thickBot="1">
      <c r="A148" s="59">
        <v>43028</v>
      </c>
      <c r="B148" s="57" t="s">
        <v>38</v>
      </c>
      <c r="C148" s="57" t="s">
        <v>318</v>
      </c>
      <c r="D148" s="57"/>
      <c r="E148" s="57" t="s">
        <v>56</v>
      </c>
      <c r="F148" s="57" t="s">
        <v>319</v>
      </c>
      <c r="G148" s="57">
        <v>1</v>
      </c>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row>
    <row r="149" spans="1:38" ht="17.25" thickBot="1">
      <c r="A149" s="59">
        <v>43028</v>
      </c>
      <c r="B149" s="57" t="s">
        <v>38</v>
      </c>
      <c r="C149" s="57" t="s">
        <v>320</v>
      </c>
      <c r="D149" s="57"/>
      <c r="E149" s="57" t="s">
        <v>56</v>
      </c>
      <c r="F149" s="57" t="s">
        <v>59</v>
      </c>
      <c r="G149" s="57">
        <v>1</v>
      </c>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row>
    <row r="150" spans="1:38" ht="17.25" thickBot="1">
      <c r="A150" s="59">
        <v>43028</v>
      </c>
      <c r="B150" s="57" t="s">
        <v>38</v>
      </c>
      <c r="C150" s="57" t="s">
        <v>321</v>
      </c>
      <c r="D150" s="57"/>
      <c r="E150" s="57" t="s">
        <v>56</v>
      </c>
      <c r="F150" s="57" t="s">
        <v>146</v>
      </c>
      <c r="G150" s="57">
        <v>1</v>
      </c>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row>
    <row r="151" spans="1:38" ht="17.25" thickBot="1">
      <c r="A151" s="59">
        <v>43028</v>
      </c>
      <c r="B151" s="57" t="s">
        <v>71</v>
      </c>
      <c r="C151" s="57" t="s">
        <v>322</v>
      </c>
      <c r="D151" s="57"/>
      <c r="E151" s="57" t="s">
        <v>56</v>
      </c>
      <c r="F151" s="57" t="s">
        <v>323</v>
      </c>
      <c r="G151" s="57">
        <v>1</v>
      </c>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row>
    <row r="152" spans="1:38" ht="17.25" thickBot="1">
      <c r="A152" s="59">
        <v>43028</v>
      </c>
      <c r="B152" s="57" t="s">
        <v>38</v>
      </c>
      <c r="C152" s="57" t="s">
        <v>131</v>
      </c>
      <c r="D152" s="57"/>
      <c r="E152" s="57" t="s">
        <v>56</v>
      </c>
      <c r="F152" s="57" t="s">
        <v>324</v>
      </c>
      <c r="G152" s="57">
        <v>1</v>
      </c>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row>
    <row r="153" spans="1:38" ht="17.25" thickBot="1">
      <c r="A153" s="59">
        <v>43028</v>
      </c>
      <c r="B153" s="57" t="s">
        <v>38</v>
      </c>
      <c r="C153" s="57" t="s">
        <v>131</v>
      </c>
      <c r="D153" s="57"/>
      <c r="E153" s="57" t="s">
        <v>56</v>
      </c>
      <c r="F153" s="57" t="s">
        <v>324</v>
      </c>
      <c r="G153" s="57">
        <v>1</v>
      </c>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row>
    <row r="154" spans="1:38" ht="17.25" thickBot="1">
      <c r="A154" s="59">
        <v>43028</v>
      </c>
      <c r="B154" s="57" t="s">
        <v>38</v>
      </c>
      <c r="C154" s="57" t="s">
        <v>325</v>
      </c>
      <c r="D154" s="57"/>
      <c r="E154" s="57" t="s">
        <v>56</v>
      </c>
      <c r="F154" s="57" t="s">
        <v>326</v>
      </c>
      <c r="G154" s="57">
        <v>1</v>
      </c>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row>
    <row r="155" spans="1:38" ht="17.25" thickBot="1">
      <c r="A155" s="59">
        <v>43028</v>
      </c>
      <c r="B155" s="57" t="s">
        <v>38</v>
      </c>
      <c r="C155" s="57" t="s">
        <v>327</v>
      </c>
      <c r="D155" s="57"/>
      <c r="E155" s="57" t="s">
        <v>56</v>
      </c>
      <c r="F155" s="57" t="s">
        <v>328</v>
      </c>
      <c r="G155" s="57">
        <v>1</v>
      </c>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row>
    <row r="156" spans="1:38" ht="17.25" thickBot="1">
      <c r="A156" s="59">
        <v>43028</v>
      </c>
      <c r="B156" s="57" t="s">
        <v>38</v>
      </c>
      <c r="C156" s="57" t="s">
        <v>183</v>
      </c>
      <c r="D156" s="57"/>
      <c r="E156" s="57" t="s">
        <v>56</v>
      </c>
      <c r="F156" s="57" t="s">
        <v>329</v>
      </c>
      <c r="G156" s="57">
        <v>1</v>
      </c>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row>
    <row r="157" spans="1:38" ht="17.25" thickBot="1">
      <c r="A157" s="59">
        <v>43028</v>
      </c>
      <c r="B157" s="57" t="s">
        <v>39</v>
      </c>
      <c r="C157" s="57" t="s">
        <v>322</v>
      </c>
      <c r="D157" s="57"/>
      <c r="E157" s="57" t="s">
        <v>56</v>
      </c>
      <c r="F157" s="57" t="s">
        <v>323</v>
      </c>
      <c r="G157" s="57">
        <v>1</v>
      </c>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row>
    <row r="158" spans="1:38" ht="17.25" thickBot="1">
      <c r="A158" s="59">
        <v>43031</v>
      </c>
      <c r="B158" s="57" t="s">
        <v>38</v>
      </c>
      <c r="C158" s="57" t="s">
        <v>330</v>
      </c>
      <c r="D158" s="57"/>
      <c r="E158" s="57" t="s">
        <v>56</v>
      </c>
      <c r="F158" s="57" t="s">
        <v>331</v>
      </c>
      <c r="G158" s="57">
        <v>1</v>
      </c>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row>
    <row r="159" spans="1:38" ht="17.25" thickBot="1">
      <c r="A159" s="59">
        <v>43031</v>
      </c>
      <c r="B159" s="57" t="s">
        <v>38</v>
      </c>
      <c r="C159" s="57" t="s">
        <v>332</v>
      </c>
      <c r="D159" s="57"/>
      <c r="E159" s="57" t="s">
        <v>56</v>
      </c>
      <c r="F159" s="57" t="s">
        <v>333</v>
      </c>
      <c r="G159" s="57">
        <v>1</v>
      </c>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row>
    <row r="160" spans="1:38" ht="17.25" thickBot="1">
      <c r="A160" s="59">
        <v>43031</v>
      </c>
      <c r="B160" s="57" t="s">
        <v>38</v>
      </c>
      <c r="C160" s="57" t="s">
        <v>185</v>
      </c>
      <c r="D160" s="57"/>
      <c r="E160" s="57" t="s">
        <v>56</v>
      </c>
      <c r="F160" s="57" t="s">
        <v>334</v>
      </c>
      <c r="G160" s="57">
        <v>1</v>
      </c>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row>
    <row r="161" spans="1:38" ht="17.25" thickBot="1">
      <c r="A161" s="59">
        <v>43031</v>
      </c>
      <c r="B161" s="57" t="s">
        <v>38</v>
      </c>
      <c r="C161" s="57" t="s">
        <v>62</v>
      </c>
      <c r="D161" s="57"/>
      <c r="E161" s="57" t="s">
        <v>56</v>
      </c>
      <c r="F161" s="57" t="s">
        <v>100</v>
      </c>
      <c r="G161" s="57">
        <v>2</v>
      </c>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row>
    <row r="162" spans="1:38" ht="17.25" thickBot="1">
      <c r="A162" s="59">
        <v>43031</v>
      </c>
      <c r="B162" s="57" t="s">
        <v>38</v>
      </c>
      <c r="C162" s="57" t="s">
        <v>335</v>
      </c>
      <c r="D162" s="57"/>
      <c r="E162" s="57" t="s">
        <v>56</v>
      </c>
      <c r="F162" s="57" t="s">
        <v>145</v>
      </c>
      <c r="G162" s="57">
        <v>1</v>
      </c>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row>
    <row r="163" spans="1:38" ht="17.25" thickBot="1">
      <c r="A163" s="59">
        <v>43031</v>
      </c>
      <c r="B163" s="57" t="s">
        <v>38</v>
      </c>
      <c r="C163" s="57" t="s">
        <v>336</v>
      </c>
      <c r="D163" s="57"/>
      <c r="E163" s="57" t="s">
        <v>56</v>
      </c>
      <c r="F163" s="57" t="s">
        <v>337</v>
      </c>
      <c r="G163" s="57">
        <v>1</v>
      </c>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row>
    <row r="164" spans="1:38" ht="17.25" thickBot="1">
      <c r="A164" s="59">
        <v>43031</v>
      </c>
      <c r="B164" s="57" t="s">
        <v>38</v>
      </c>
      <c r="C164" s="57" t="s">
        <v>338</v>
      </c>
      <c r="D164" s="57"/>
      <c r="E164" s="57" t="s">
        <v>56</v>
      </c>
      <c r="F164" s="57" t="s">
        <v>339</v>
      </c>
      <c r="G164" s="57">
        <v>1</v>
      </c>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row>
    <row r="165" spans="1:38" ht="17.25" thickBot="1">
      <c r="A165" s="59">
        <v>43031</v>
      </c>
      <c r="B165" s="57" t="s">
        <v>38</v>
      </c>
      <c r="C165" s="57" t="s">
        <v>340</v>
      </c>
      <c r="D165" s="57"/>
      <c r="E165" s="57" t="s">
        <v>56</v>
      </c>
      <c r="F165" s="57" t="s">
        <v>341</v>
      </c>
      <c r="G165" s="57">
        <v>1</v>
      </c>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row>
    <row r="166" spans="1:38" ht="17.25" thickBot="1">
      <c r="A166" s="59">
        <v>43031</v>
      </c>
      <c r="B166" s="57" t="s">
        <v>38</v>
      </c>
      <c r="C166" s="57" t="s">
        <v>342</v>
      </c>
      <c r="D166" s="57"/>
      <c r="E166" s="57" t="s">
        <v>56</v>
      </c>
      <c r="F166" s="57" t="s">
        <v>343</v>
      </c>
      <c r="G166" s="57">
        <v>1</v>
      </c>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row>
    <row r="167" spans="1:38" ht="17.25" thickBot="1">
      <c r="A167" s="59">
        <v>43031</v>
      </c>
      <c r="B167" s="57" t="s">
        <v>38</v>
      </c>
      <c r="C167" s="57" t="s">
        <v>344</v>
      </c>
      <c r="D167" s="57"/>
      <c r="E167" s="57" t="s">
        <v>56</v>
      </c>
      <c r="F167" s="57" t="s">
        <v>345</v>
      </c>
      <c r="G167" s="57">
        <v>1</v>
      </c>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row>
    <row r="168" spans="1:38" ht="30.75" thickBot="1">
      <c r="A168" s="59">
        <v>43032</v>
      </c>
      <c r="B168" s="57" t="s">
        <v>39</v>
      </c>
      <c r="C168" s="57" t="s">
        <v>346</v>
      </c>
      <c r="D168" s="57"/>
      <c r="E168" s="57" t="s">
        <v>56</v>
      </c>
      <c r="F168" s="57" t="s">
        <v>347</v>
      </c>
      <c r="G168" s="57">
        <v>1</v>
      </c>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row>
    <row r="169" spans="1:38" ht="17.25" thickBot="1">
      <c r="A169" s="59">
        <v>43032</v>
      </c>
      <c r="B169" s="57" t="s">
        <v>39</v>
      </c>
      <c r="C169" s="57" t="s">
        <v>348</v>
      </c>
      <c r="D169" s="57"/>
      <c r="E169" s="57" t="s">
        <v>56</v>
      </c>
      <c r="F169" s="57" t="s">
        <v>349</v>
      </c>
      <c r="G169" s="57">
        <v>1</v>
      </c>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row>
    <row r="170" spans="1:38" ht="17.25" thickBot="1">
      <c r="A170" s="59">
        <v>43032</v>
      </c>
      <c r="B170" s="57" t="s">
        <v>38</v>
      </c>
      <c r="C170" s="57" t="s">
        <v>350</v>
      </c>
      <c r="D170" s="57"/>
      <c r="E170" s="57" t="s">
        <v>56</v>
      </c>
      <c r="F170" s="57" t="s">
        <v>144</v>
      </c>
      <c r="G170" s="57">
        <v>1</v>
      </c>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row>
    <row r="171" spans="1:38" ht="17.25" thickBot="1">
      <c r="A171" s="59">
        <v>43032</v>
      </c>
      <c r="B171" s="57" t="s">
        <v>38</v>
      </c>
      <c r="C171" s="57" t="s">
        <v>351</v>
      </c>
      <c r="D171" s="57"/>
      <c r="E171" s="57" t="s">
        <v>56</v>
      </c>
      <c r="F171" s="57" t="s">
        <v>352</v>
      </c>
      <c r="G171" s="57">
        <v>1</v>
      </c>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row>
    <row r="172" spans="1:38" ht="17.25" thickBot="1">
      <c r="A172" s="59">
        <v>43033</v>
      </c>
      <c r="B172" s="57" t="s">
        <v>38</v>
      </c>
      <c r="C172" s="57" t="s">
        <v>353</v>
      </c>
      <c r="D172" s="57"/>
      <c r="E172" s="57" t="s">
        <v>56</v>
      </c>
      <c r="F172" s="57" t="s">
        <v>354</v>
      </c>
      <c r="G172" s="57">
        <v>1</v>
      </c>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row>
    <row r="173" spans="1:38" ht="17.25" thickBot="1">
      <c r="A173" s="59">
        <v>43033</v>
      </c>
      <c r="B173" s="57" t="s">
        <v>38</v>
      </c>
      <c r="C173" s="57" t="s">
        <v>355</v>
      </c>
      <c r="D173" s="57"/>
      <c r="E173" s="57" t="s">
        <v>56</v>
      </c>
      <c r="F173" s="57" t="s">
        <v>356</v>
      </c>
      <c r="G173" s="57">
        <v>1</v>
      </c>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row>
    <row r="174" spans="1:38" ht="17.25" thickBot="1">
      <c r="A174" s="59">
        <v>43033</v>
      </c>
      <c r="B174" s="57" t="s">
        <v>38</v>
      </c>
      <c r="C174" s="57" t="s">
        <v>357</v>
      </c>
      <c r="D174" s="57"/>
      <c r="E174" s="57" t="s">
        <v>56</v>
      </c>
      <c r="F174" s="57" t="s">
        <v>358</v>
      </c>
      <c r="G174" s="57">
        <v>1</v>
      </c>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row>
    <row r="175" spans="1:38" ht="17.25" thickBot="1">
      <c r="A175" s="59">
        <v>43033</v>
      </c>
      <c r="B175" s="57" t="s">
        <v>38</v>
      </c>
      <c r="C175" s="57" t="s">
        <v>359</v>
      </c>
      <c r="D175" s="57"/>
      <c r="E175" s="57" t="s">
        <v>56</v>
      </c>
      <c r="F175" s="57" t="s">
        <v>141</v>
      </c>
      <c r="G175" s="57">
        <v>1</v>
      </c>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row>
    <row r="176" spans="1:38" ht="17.25" thickBot="1">
      <c r="A176" s="59">
        <v>43033</v>
      </c>
      <c r="B176" s="57" t="s">
        <v>38</v>
      </c>
      <c r="C176" s="57" t="s">
        <v>360</v>
      </c>
      <c r="D176" s="57"/>
      <c r="E176" s="57" t="s">
        <v>56</v>
      </c>
      <c r="F176" s="57" t="s">
        <v>361</v>
      </c>
      <c r="G176" s="57">
        <v>1</v>
      </c>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row>
    <row r="177" spans="1:38" ht="17.25" thickBot="1">
      <c r="A177" s="59">
        <v>43033</v>
      </c>
      <c r="B177" s="57" t="s">
        <v>38</v>
      </c>
      <c r="C177" s="57" t="s">
        <v>362</v>
      </c>
      <c r="D177" s="57"/>
      <c r="E177" s="57" t="s">
        <v>56</v>
      </c>
      <c r="F177" s="57" t="s">
        <v>118</v>
      </c>
      <c r="G177" s="57">
        <v>1</v>
      </c>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row>
    <row r="178" spans="1:38" ht="17.25" thickBot="1">
      <c r="A178" s="59">
        <v>43033</v>
      </c>
      <c r="B178" s="57" t="s">
        <v>38</v>
      </c>
      <c r="C178" s="57" t="s">
        <v>192</v>
      </c>
      <c r="D178" s="57"/>
      <c r="E178" s="57" t="s">
        <v>56</v>
      </c>
      <c r="F178" s="57" t="s">
        <v>41</v>
      </c>
      <c r="G178" s="57">
        <v>1</v>
      </c>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row>
    <row r="179" spans="1:38" ht="17.25" thickBot="1">
      <c r="A179" s="59">
        <v>43033</v>
      </c>
      <c r="B179" s="57" t="s">
        <v>38</v>
      </c>
      <c r="C179" s="57" t="s">
        <v>69</v>
      </c>
      <c r="D179" s="57"/>
      <c r="E179" s="57" t="s">
        <v>56</v>
      </c>
      <c r="F179" s="57" t="s">
        <v>53</v>
      </c>
      <c r="G179" s="57">
        <v>1</v>
      </c>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row>
    <row r="180" spans="1:38" ht="17.25" thickBot="1">
      <c r="A180" s="59">
        <v>43033</v>
      </c>
      <c r="B180" s="57" t="s">
        <v>38</v>
      </c>
      <c r="C180" s="57" t="s">
        <v>142</v>
      </c>
      <c r="D180" s="57"/>
      <c r="E180" s="57" t="s">
        <v>56</v>
      </c>
      <c r="F180" s="57" t="s">
        <v>143</v>
      </c>
      <c r="G180" s="57">
        <v>1</v>
      </c>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row>
    <row r="181" spans="1:38" ht="17.25" thickBot="1">
      <c r="A181" s="59">
        <v>43033</v>
      </c>
      <c r="B181" s="57" t="s">
        <v>38</v>
      </c>
      <c r="C181" s="57" t="s">
        <v>140</v>
      </c>
      <c r="D181" s="57"/>
      <c r="E181" s="57" t="s">
        <v>56</v>
      </c>
      <c r="F181" s="57" t="s">
        <v>363</v>
      </c>
      <c r="G181" s="57">
        <v>1</v>
      </c>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row>
    <row r="182" spans="1:38" ht="17.25" thickBot="1">
      <c r="A182" s="59">
        <v>43033</v>
      </c>
      <c r="B182" s="57" t="s">
        <v>38</v>
      </c>
      <c r="C182" s="57" t="s">
        <v>187</v>
      </c>
      <c r="D182" s="57"/>
      <c r="E182" s="57" t="s">
        <v>56</v>
      </c>
      <c r="F182" s="57" t="s">
        <v>364</v>
      </c>
      <c r="G182" s="57">
        <v>1</v>
      </c>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row>
    <row r="183" spans="1:38" ht="17.25" thickBot="1">
      <c r="A183" s="59">
        <v>43033</v>
      </c>
      <c r="B183" s="57" t="s">
        <v>38</v>
      </c>
      <c r="C183" s="57" t="s">
        <v>321</v>
      </c>
      <c r="D183" s="57"/>
      <c r="E183" s="57" t="s">
        <v>56</v>
      </c>
      <c r="F183" s="57" t="s">
        <v>365</v>
      </c>
      <c r="G183" s="57">
        <v>1</v>
      </c>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row>
    <row r="184" spans="1:38" ht="17.25" thickBot="1">
      <c r="A184" s="59">
        <v>43034</v>
      </c>
      <c r="B184" s="57" t="s">
        <v>38</v>
      </c>
      <c r="C184" s="57" t="s">
        <v>366</v>
      </c>
      <c r="D184" s="57"/>
      <c r="E184" s="57" t="s">
        <v>56</v>
      </c>
      <c r="F184" s="57" t="s">
        <v>367</v>
      </c>
      <c r="G184" s="57">
        <v>1</v>
      </c>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row>
    <row r="185" spans="1:38" ht="17.25" thickBot="1">
      <c r="A185" s="59">
        <v>43034</v>
      </c>
      <c r="B185" s="57" t="s">
        <v>38</v>
      </c>
      <c r="C185" s="57" t="s">
        <v>61</v>
      </c>
      <c r="D185" s="57"/>
      <c r="E185" s="57" t="s">
        <v>56</v>
      </c>
      <c r="F185" s="57" t="s">
        <v>64</v>
      </c>
      <c r="G185" s="57">
        <v>1</v>
      </c>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row>
    <row r="186" spans="1:38" ht="17.25" thickBot="1">
      <c r="A186" s="59">
        <v>43034</v>
      </c>
      <c r="B186" s="57" t="s">
        <v>38</v>
      </c>
      <c r="C186" s="57" t="s">
        <v>368</v>
      </c>
      <c r="D186" s="57"/>
      <c r="E186" s="57" t="s">
        <v>56</v>
      </c>
      <c r="F186" s="57" t="s">
        <v>369</v>
      </c>
      <c r="G186" s="57">
        <v>1</v>
      </c>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row>
    <row r="187" spans="1:38" ht="17.25" thickBot="1">
      <c r="A187" s="59">
        <v>43034</v>
      </c>
      <c r="B187" s="57" t="s">
        <v>38</v>
      </c>
      <c r="C187" s="57" t="s">
        <v>370</v>
      </c>
      <c r="D187" s="57"/>
      <c r="E187" s="57" t="s">
        <v>56</v>
      </c>
      <c r="F187" s="57" t="s">
        <v>371</v>
      </c>
      <c r="G187" s="57">
        <v>1</v>
      </c>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row>
    <row r="188" spans="1:38" ht="17.25" thickBot="1">
      <c r="A188" s="59">
        <v>43034</v>
      </c>
      <c r="B188" s="57" t="s">
        <v>38</v>
      </c>
      <c r="C188" s="57" t="s">
        <v>372</v>
      </c>
      <c r="D188" s="57"/>
      <c r="E188" s="57" t="s">
        <v>56</v>
      </c>
      <c r="F188" s="57" t="s">
        <v>373</v>
      </c>
      <c r="G188" s="57">
        <v>1</v>
      </c>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row>
    <row r="189" spans="1:38" ht="30.75" thickBot="1">
      <c r="A189" s="59">
        <v>43034</v>
      </c>
      <c r="B189" s="57" t="s">
        <v>39</v>
      </c>
      <c r="C189" s="57" t="s">
        <v>374</v>
      </c>
      <c r="D189" s="57"/>
      <c r="E189" s="57" t="s">
        <v>56</v>
      </c>
      <c r="F189" s="57" t="s">
        <v>375</v>
      </c>
      <c r="G189" s="57">
        <v>1</v>
      </c>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row>
    <row r="190" spans="1:38" ht="17.25" thickBot="1">
      <c r="A190" s="59">
        <v>43034</v>
      </c>
      <c r="B190" s="57" t="s">
        <v>39</v>
      </c>
      <c r="C190" s="57" t="s">
        <v>374</v>
      </c>
      <c r="D190" s="57"/>
      <c r="E190" s="57" t="s">
        <v>56</v>
      </c>
      <c r="F190" s="57" t="s">
        <v>376</v>
      </c>
      <c r="G190" s="57">
        <v>1</v>
      </c>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row>
    <row r="191" spans="1:38" ht="17.25" thickBot="1">
      <c r="A191" s="59">
        <v>43034</v>
      </c>
      <c r="B191" s="57" t="s">
        <v>39</v>
      </c>
      <c r="C191" s="57" t="s">
        <v>374</v>
      </c>
      <c r="D191" s="57"/>
      <c r="E191" s="57" t="s">
        <v>56</v>
      </c>
      <c r="F191" s="57" t="s">
        <v>377</v>
      </c>
      <c r="G191" s="57">
        <v>1</v>
      </c>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row>
    <row r="192" spans="1:38" ht="17.25" thickBot="1">
      <c r="A192" s="59">
        <v>43034</v>
      </c>
      <c r="B192" s="57" t="s">
        <v>39</v>
      </c>
      <c r="C192" s="57" t="s">
        <v>374</v>
      </c>
      <c r="D192" s="57"/>
      <c r="E192" s="57" t="s">
        <v>56</v>
      </c>
      <c r="F192" s="57" t="s">
        <v>378</v>
      </c>
      <c r="G192" s="57">
        <v>1</v>
      </c>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row>
    <row r="193" spans="1:38" ht="17.25" thickBot="1">
      <c r="A193" s="59">
        <v>43034</v>
      </c>
      <c r="B193" s="57" t="s">
        <v>39</v>
      </c>
      <c r="C193" s="57" t="s">
        <v>374</v>
      </c>
      <c r="D193" s="57"/>
      <c r="E193" s="57" t="s">
        <v>56</v>
      </c>
      <c r="F193" s="57" t="s">
        <v>379</v>
      </c>
      <c r="G193" s="57">
        <v>1</v>
      </c>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row>
    <row r="194" spans="1:38" ht="17.25" thickBot="1">
      <c r="A194" s="59">
        <v>43034</v>
      </c>
      <c r="B194" s="57" t="s">
        <v>39</v>
      </c>
      <c r="C194" s="57" t="s">
        <v>374</v>
      </c>
      <c r="D194" s="57"/>
      <c r="E194" s="57" t="s">
        <v>56</v>
      </c>
      <c r="F194" s="57" t="s">
        <v>380</v>
      </c>
      <c r="G194" s="57">
        <v>1</v>
      </c>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row>
    <row r="195" spans="1:38" ht="17.25" thickBot="1">
      <c r="A195" s="59">
        <v>43034</v>
      </c>
      <c r="B195" s="57" t="s">
        <v>39</v>
      </c>
      <c r="C195" s="57" t="s">
        <v>374</v>
      </c>
      <c r="D195" s="57"/>
      <c r="E195" s="57" t="s">
        <v>56</v>
      </c>
      <c r="F195" s="57" t="s">
        <v>381</v>
      </c>
      <c r="G195" s="57">
        <v>1</v>
      </c>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row>
    <row r="196" spans="1:38" ht="17.25" thickBot="1">
      <c r="A196" s="59">
        <v>43034</v>
      </c>
      <c r="B196" s="57" t="s">
        <v>39</v>
      </c>
      <c r="C196" s="57" t="s">
        <v>374</v>
      </c>
      <c r="D196" s="57"/>
      <c r="E196" s="57" t="s">
        <v>56</v>
      </c>
      <c r="F196" s="57" t="s">
        <v>382</v>
      </c>
      <c r="G196" s="57">
        <v>1</v>
      </c>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row>
    <row r="197" spans="1:38" ht="17.25" thickBot="1">
      <c r="A197" s="59">
        <v>43034</v>
      </c>
      <c r="B197" s="57" t="s">
        <v>39</v>
      </c>
      <c r="C197" s="57" t="s">
        <v>374</v>
      </c>
      <c r="D197" s="57"/>
      <c r="E197" s="57" t="s">
        <v>56</v>
      </c>
      <c r="F197" s="57" t="s">
        <v>383</v>
      </c>
      <c r="G197" s="57">
        <v>1</v>
      </c>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row>
    <row r="198" spans="1:38" ht="17.25" thickBot="1">
      <c r="A198" s="59">
        <v>43034</v>
      </c>
      <c r="B198" s="57" t="s">
        <v>39</v>
      </c>
      <c r="C198" s="57" t="s">
        <v>374</v>
      </c>
      <c r="D198" s="57"/>
      <c r="E198" s="57" t="s">
        <v>56</v>
      </c>
      <c r="F198" s="57" t="s">
        <v>384</v>
      </c>
      <c r="G198" s="57">
        <v>1</v>
      </c>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row>
    <row r="199" spans="1:38" ht="17.25" thickBot="1">
      <c r="A199" s="59">
        <v>43034</v>
      </c>
      <c r="B199" s="57" t="s">
        <v>39</v>
      </c>
      <c r="C199" s="57" t="s">
        <v>374</v>
      </c>
      <c r="D199" s="57"/>
      <c r="E199" s="57" t="s">
        <v>56</v>
      </c>
      <c r="F199" s="57" t="s">
        <v>385</v>
      </c>
      <c r="G199" s="57">
        <v>1</v>
      </c>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row>
    <row r="200" spans="1:38" ht="17.25" thickBot="1">
      <c r="A200" s="59">
        <v>43035</v>
      </c>
      <c r="B200" s="57" t="s">
        <v>39</v>
      </c>
      <c r="C200" s="57" t="s">
        <v>386</v>
      </c>
      <c r="D200" s="57"/>
      <c r="E200" s="57" t="s">
        <v>387</v>
      </c>
      <c r="F200" s="57" t="s">
        <v>388</v>
      </c>
      <c r="G200" s="57">
        <v>2</v>
      </c>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row>
    <row r="201" spans="1:38" ht="17.25" thickBot="1">
      <c r="A201" s="59">
        <v>43035</v>
      </c>
      <c r="B201" s="57" t="s">
        <v>38</v>
      </c>
      <c r="C201" s="57" t="s">
        <v>389</v>
      </c>
      <c r="D201" s="57"/>
      <c r="E201" s="57" t="s">
        <v>56</v>
      </c>
      <c r="F201" s="57" t="s">
        <v>390</v>
      </c>
      <c r="G201" s="57">
        <v>1</v>
      </c>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row>
    <row r="202" spans="1:38" ht="17.25" thickBot="1">
      <c r="A202" s="59">
        <v>43035</v>
      </c>
      <c r="B202" s="57" t="s">
        <v>38</v>
      </c>
      <c r="C202" s="57" t="s">
        <v>391</v>
      </c>
      <c r="D202" s="57"/>
      <c r="E202" s="57" t="s">
        <v>56</v>
      </c>
      <c r="F202" s="57" t="s">
        <v>392</v>
      </c>
      <c r="G202" s="57">
        <v>1</v>
      </c>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row>
    <row r="203" spans="1:38" ht="17.25" thickBot="1">
      <c r="A203" s="59">
        <v>43035</v>
      </c>
      <c r="B203" s="57" t="s">
        <v>38</v>
      </c>
      <c r="C203" s="57" t="s">
        <v>91</v>
      </c>
      <c r="D203" s="57"/>
      <c r="E203" s="57" t="s">
        <v>56</v>
      </c>
      <c r="F203" s="57" t="s">
        <v>91</v>
      </c>
      <c r="G203" s="57">
        <v>32</v>
      </c>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row>
    <row r="204" spans="1:38" ht="17.25" thickBot="1">
      <c r="A204" s="59">
        <v>43038</v>
      </c>
      <c r="B204" s="57" t="s">
        <v>38</v>
      </c>
      <c r="C204" s="57" t="s">
        <v>147</v>
      </c>
      <c r="D204" s="57"/>
      <c r="E204" s="57" t="s">
        <v>56</v>
      </c>
      <c r="F204" s="57" t="s">
        <v>148</v>
      </c>
      <c r="G204" s="57">
        <v>1</v>
      </c>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row>
    <row r="205" spans="1:38" ht="17.25" thickBot="1">
      <c r="A205" s="59">
        <v>43038</v>
      </c>
      <c r="B205" s="57" t="s">
        <v>38</v>
      </c>
      <c r="C205" s="57" t="s">
        <v>393</v>
      </c>
      <c r="D205" s="57"/>
      <c r="E205" s="57" t="s">
        <v>56</v>
      </c>
      <c r="F205" s="57" t="s">
        <v>394</v>
      </c>
      <c r="G205" s="57">
        <v>1</v>
      </c>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row>
    <row r="206" spans="1:38" ht="17.25" thickBot="1">
      <c r="A206" s="59">
        <v>43038</v>
      </c>
      <c r="B206" s="57" t="s">
        <v>38</v>
      </c>
      <c r="C206" s="57" t="s">
        <v>395</v>
      </c>
      <c r="D206" s="57"/>
      <c r="E206" s="57" t="s">
        <v>56</v>
      </c>
      <c r="F206" s="57" t="s">
        <v>396</v>
      </c>
      <c r="G206" s="57">
        <v>1</v>
      </c>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row>
    <row r="207" spans="1:38" ht="17.25" thickBot="1">
      <c r="A207" s="59">
        <v>43038</v>
      </c>
      <c r="B207" s="57" t="s">
        <v>38</v>
      </c>
      <c r="C207" s="57" t="s">
        <v>397</v>
      </c>
      <c r="D207" s="57"/>
      <c r="E207" s="57" t="s">
        <v>56</v>
      </c>
      <c r="F207" s="57" t="s">
        <v>125</v>
      </c>
      <c r="G207" s="57">
        <v>1</v>
      </c>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row>
    <row r="208" spans="1:38" ht="17.25" thickBot="1">
      <c r="A208" s="59">
        <v>43038</v>
      </c>
      <c r="B208" s="57" t="s">
        <v>38</v>
      </c>
      <c r="C208" s="57" t="s">
        <v>398</v>
      </c>
      <c r="D208" s="57"/>
      <c r="E208" s="57" t="s">
        <v>56</v>
      </c>
      <c r="F208" s="57" t="s">
        <v>399</v>
      </c>
      <c r="G208" s="57">
        <v>1</v>
      </c>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row>
    <row r="209" spans="1:38" ht="17.25" thickBot="1">
      <c r="A209" s="59">
        <v>43039</v>
      </c>
      <c r="B209" s="57" t="s">
        <v>38</v>
      </c>
      <c r="C209" s="57" t="s">
        <v>400</v>
      </c>
      <c r="D209" s="57"/>
      <c r="E209" s="57" t="s">
        <v>56</v>
      </c>
      <c r="F209" s="57" t="s">
        <v>401</v>
      </c>
      <c r="G209" s="57">
        <v>1</v>
      </c>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row>
    <row r="210" spans="1:38" ht="17.25" thickBot="1">
      <c r="A210" s="59">
        <v>43039</v>
      </c>
      <c r="B210" s="57" t="s">
        <v>38</v>
      </c>
      <c r="C210" s="57" t="s">
        <v>106</v>
      </c>
      <c r="D210" s="57"/>
      <c r="E210" s="57" t="s">
        <v>56</v>
      </c>
      <c r="F210" s="57" t="s">
        <v>107</v>
      </c>
      <c r="G210" s="57">
        <v>1</v>
      </c>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row>
    <row r="211" spans="1:38" ht="17.25" thickBot="1">
      <c r="A211" s="59">
        <v>43039</v>
      </c>
      <c r="B211" s="57" t="s">
        <v>38</v>
      </c>
      <c r="C211" s="57" t="s">
        <v>402</v>
      </c>
      <c r="D211" s="57"/>
      <c r="E211" s="57" t="s">
        <v>56</v>
      </c>
      <c r="F211" s="57" t="s">
        <v>403</v>
      </c>
      <c r="G211" s="57">
        <v>1</v>
      </c>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row>
    <row r="212" spans="1:38" ht="17.25" thickBot="1">
      <c r="A212" s="59">
        <v>43039</v>
      </c>
      <c r="B212" s="57" t="s">
        <v>38</v>
      </c>
      <c r="C212" s="57" t="s">
        <v>114</v>
      </c>
      <c r="D212" s="57"/>
      <c r="E212" s="57" t="s">
        <v>56</v>
      </c>
      <c r="F212" s="57" t="s">
        <v>115</v>
      </c>
      <c r="G212" s="57">
        <v>11</v>
      </c>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row>
  </sheetData>
  <sheetProtection/>
  <autoFilter ref="A1:G212"/>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3:J16"/>
  <sheetViews>
    <sheetView zoomScale="80" zoomScaleNormal="80" zoomScalePageLayoutView="0" workbookViewId="0" topLeftCell="A1">
      <selection activeCell="C14" sqref="C14"/>
    </sheetView>
  </sheetViews>
  <sheetFormatPr defaultColWidth="9.00390625" defaultRowHeight="16.5"/>
  <cols>
    <col min="2" max="4" width="19.25390625" style="0" customWidth="1"/>
    <col min="5" max="5" width="5.50390625" style="0" customWidth="1"/>
    <col min="8" max="8" width="25.125" style="0" customWidth="1"/>
    <col min="9" max="9" width="30.75390625" style="0" customWidth="1"/>
    <col min="10" max="10" width="26.50390625" style="0" customWidth="1"/>
  </cols>
  <sheetData>
    <row r="3" spans="2:4" ht="27.75">
      <c r="B3" s="150" t="s">
        <v>417</v>
      </c>
      <c r="C3" s="150"/>
      <c r="D3" s="150"/>
    </row>
    <row r="4" spans="2:4" ht="27.75">
      <c r="B4" s="43" t="s">
        <v>112</v>
      </c>
      <c r="C4" s="44" t="s">
        <v>97</v>
      </c>
      <c r="D4" s="43" t="s">
        <v>113</v>
      </c>
    </row>
    <row r="5" spans="2:4" ht="27.75">
      <c r="B5" s="150" t="s">
        <v>150</v>
      </c>
      <c r="C5" s="47" t="s">
        <v>229</v>
      </c>
      <c r="D5" s="62">
        <v>7</v>
      </c>
    </row>
    <row r="6" spans="2:10" ht="33.75" customHeight="1">
      <c r="B6" s="150"/>
      <c r="C6" s="47" t="s">
        <v>245</v>
      </c>
      <c r="D6" s="62">
        <v>53</v>
      </c>
      <c r="H6" s="63" t="s">
        <v>416</v>
      </c>
      <c r="I6" s="33"/>
      <c r="J6" s="33"/>
    </row>
    <row r="7" spans="2:10" ht="33.75" customHeight="1">
      <c r="B7" s="150"/>
      <c r="C7" s="47" t="s">
        <v>99</v>
      </c>
      <c r="D7" s="62">
        <v>2</v>
      </c>
      <c r="H7" s="63" t="s">
        <v>407</v>
      </c>
      <c r="I7" s="63" t="s">
        <v>406</v>
      </c>
      <c r="J7" s="33" t="s">
        <v>415</v>
      </c>
    </row>
    <row r="8" spans="2:10" ht="33.75" customHeight="1">
      <c r="B8" s="47" t="s">
        <v>418</v>
      </c>
      <c r="C8" s="52" t="s">
        <v>419</v>
      </c>
      <c r="D8" s="62">
        <v>2</v>
      </c>
      <c r="H8" s="33" t="s">
        <v>387</v>
      </c>
      <c r="I8" s="33" t="s">
        <v>411</v>
      </c>
      <c r="J8" s="64">
        <v>2</v>
      </c>
    </row>
    <row r="9" spans="2:10" ht="33.75" customHeight="1">
      <c r="B9" s="52" t="s">
        <v>149</v>
      </c>
      <c r="C9" s="52" t="s">
        <v>149</v>
      </c>
      <c r="D9" s="62">
        <v>255</v>
      </c>
      <c r="H9" s="33" t="s">
        <v>412</v>
      </c>
      <c r="I9" s="33"/>
      <c r="J9" s="64">
        <v>2</v>
      </c>
    </row>
    <row r="10" spans="2:10" ht="33.75" customHeight="1">
      <c r="B10" s="151" t="s">
        <v>70</v>
      </c>
      <c r="C10" s="151"/>
      <c r="D10" s="53">
        <f>SUM(D5:D9)</f>
        <v>319</v>
      </c>
      <c r="H10" s="33" t="s">
        <v>56</v>
      </c>
      <c r="I10" s="33" t="s">
        <v>411</v>
      </c>
      <c r="J10" s="64">
        <v>255</v>
      </c>
    </row>
    <row r="11" spans="8:10" ht="33.75" customHeight="1">
      <c r="H11" s="33" t="s">
        <v>413</v>
      </c>
      <c r="I11" s="33"/>
      <c r="J11" s="64">
        <v>255</v>
      </c>
    </row>
    <row r="12" spans="8:10" ht="33.75" customHeight="1">
      <c r="H12" s="33" t="s">
        <v>102</v>
      </c>
      <c r="I12" s="33" t="s">
        <v>245</v>
      </c>
      <c r="J12" s="64">
        <v>53</v>
      </c>
    </row>
    <row r="13" spans="8:10" ht="33.75" customHeight="1">
      <c r="H13" s="33"/>
      <c r="I13" s="33" t="s">
        <v>99</v>
      </c>
      <c r="J13" s="64">
        <v>2</v>
      </c>
    </row>
    <row r="14" spans="8:10" ht="33.75" customHeight="1">
      <c r="H14" s="33"/>
      <c r="I14" s="33" t="s">
        <v>229</v>
      </c>
      <c r="J14" s="64">
        <v>7</v>
      </c>
    </row>
    <row r="15" spans="8:10" ht="33.75" customHeight="1">
      <c r="H15" s="33" t="s">
        <v>414</v>
      </c>
      <c r="I15" s="33"/>
      <c r="J15" s="64">
        <v>62</v>
      </c>
    </row>
    <row r="16" spans="8:10" ht="33.75" customHeight="1">
      <c r="H16" s="33" t="s">
        <v>70</v>
      </c>
      <c r="I16" s="33"/>
      <c r="J16" s="64">
        <v>319</v>
      </c>
    </row>
  </sheetData>
  <sheetProtection/>
  <mergeCells count="3">
    <mergeCell ref="B3:D3"/>
    <mergeCell ref="B5:B7"/>
    <mergeCell ref="B10:C1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22"/>
  <sheetViews>
    <sheetView zoomScalePageLayoutView="0" workbookViewId="0" topLeftCell="A1">
      <selection activeCell="A28" sqref="A28"/>
    </sheetView>
  </sheetViews>
  <sheetFormatPr defaultColWidth="9.00390625" defaultRowHeight="16.5"/>
  <cols>
    <col min="1" max="1" width="16.125" style="0" bestFit="1" customWidth="1"/>
  </cols>
  <sheetData>
    <row r="1" ht="16.5">
      <c r="A1" t="s">
        <v>47</v>
      </c>
    </row>
    <row r="2" ht="16.5">
      <c r="A2" s="7" t="s">
        <v>42</v>
      </c>
    </row>
    <row r="3" ht="16.5">
      <c r="A3" s="8"/>
    </row>
    <row r="4" ht="16.5">
      <c r="A4" s="7" t="s">
        <v>43</v>
      </c>
    </row>
    <row r="5" ht="16.5">
      <c r="A5" s="8"/>
    </row>
    <row r="6" ht="16.5">
      <c r="A6" s="7" t="s">
        <v>44</v>
      </c>
    </row>
    <row r="7" ht="16.5">
      <c r="A7" s="8"/>
    </row>
    <row r="8" ht="16.5">
      <c r="A8" s="7" t="s">
        <v>45</v>
      </c>
    </row>
    <row r="9" ht="16.5">
      <c r="A9" s="8"/>
    </row>
    <row r="10" ht="16.5">
      <c r="A10" s="7" t="s">
        <v>46</v>
      </c>
    </row>
    <row r="17" ht="16.5">
      <c r="A17" t="s">
        <v>25</v>
      </c>
    </row>
    <row r="18" spans="2:3" ht="16.5">
      <c r="B18" t="s">
        <v>26</v>
      </c>
      <c r="C18">
        <v>699</v>
      </c>
    </row>
    <row r="19" spans="2:3" ht="16.5">
      <c r="B19" t="s">
        <v>27</v>
      </c>
      <c r="C19">
        <v>602</v>
      </c>
    </row>
    <row r="20" spans="2:3" ht="16.5">
      <c r="B20" t="s">
        <v>24</v>
      </c>
      <c r="C20">
        <v>875</v>
      </c>
    </row>
    <row r="22" spans="1:2" ht="16.5">
      <c r="A22" t="s">
        <v>37</v>
      </c>
      <c r="B22">
        <v>1060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2017-11-02T07:20:54Z</cp:lastPrinted>
  <dcterms:created xsi:type="dcterms:W3CDTF">2001-12-15T02:38:04Z</dcterms:created>
  <dcterms:modified xsi:type="dcterms:W3CDTF">2017-11-02T07:22:38Z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