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 yWindow="65500" windowWidth="12216" windowHeight="9360" tabRatio="771" activeTab="0"/>
  </bookViews>
  <sheets>
    <sheet name="館藏統計表" sheetId="1" r:id="rId1"/>
    <sheet name="贈書人" sheetId="2" r:id="rId2"/>
    <sheet name="贈書清單" sheetId="3" r:id="rId3"/>
    <sheet name="2020年05月可用" sheetId="4" r:id="rId4"/>
    <sheet name="新增資料庫" sheetId="5" r:id="rId5"/>
    <sheet name="下架資料庫" sheetId="6" r:id="rId6"/>
    <sheet name="電子期刊數量統計" sheetId="7" r:id="rId7"/>
  </sheets>
  <definedNames>
    <definedName name="_xlnm.Print_Area" localSheetId="0">'館藏統計表'!$A$1:$K$27</definedName>
    <definedName name="_xlnm.Print_Titles" localSheetId="2">'贈書清單'!$1:$1</definedName>
  </definedNames>
  <calcPr fullCalcOnLoad="1"/>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G6" authorId="1">
      <text>
        <r>
          <rPr>
            <b/>
            <sz val="9"/>
            <rFont val="新細明體"/>
            <family val="1"/>
          </rPr>
          <t>Staff:</t>
        </r>
        <r>
          <rPr>
            <sz val="9"/>
            <rFont val="新細明體"/>
            <family val="1"/>
          </rPr>
          <t xml:space="preserve">
北大方正2500
新增聯盟電子書32960冊
UDN數位閱讀98冊
方正中國工具書27冊
Morgan Claypool 100冊
科學人：1冊
UND數位閱讀館81冊(99獎補助款)
UND數位閱讀館105本(102年獎補助款)
airitiBook電子書87冊(99年獎補助款)
airitiBook電子書210冊(100年獎補助款)
airitiBook電子書400冊(贈送)
airitiBook電子書2280冊
airitiBook電子書1513冊(103年獎補助款)
airitiBook電子書941冊(104年獎補助款)
airitiBook電子書1126冊(106年獎補助款)
airitiBook電子書1062冊(107年獎補助款)
airitiBook電子書480冊(108年獎補助款)
TAO電子書45冊
airitiBook電子書1363冊(105年獎補助款)
美加地區博碩士論文系統
●2003年出版的1萬976冊
●2010年出版的1萬5,252冊
中區技職院校工研院產經中心電子書 60冊 (102年度台灣學術電子資源永續發展計畫)
107年「聯合圖書資源共享平台計畫｣共計採購9種HyRead Ebook電子書</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5樓：5F：117</t>
        </r>
      </text>
    </comment>
    <comment ref="B23" authorId="2">
      <text>
        <r>
          <rPr>
            <b/>
            <sz val="9"/>
            <rFont val="細明體"/>
            <family val="3"/>
          </rPr>
          <t xml:space="preserve">在櫃檯每日登記的表單
</t>
        </r>
      </text>
    </comment>
    <comment ref="B21" authorId="2">
      <text>
        <r>
          <rPr>
            <b/>
            <sz val="9"/>
            <rFont val="細明體"/>
            <family val="3"/>
          </rPr>
          <t>單日流通&gt;統計列印</t>
        </r>
      </text>
    </comment>
  </commentList>
</comments>
</file>

<file path=xl/comments4.xml><?xml version="1.0" encoding="utf-8"?>
<comments xmlns="http://schemas.openxmlformats.org/spreadsheetml/2006/main">
  <authors>
    <author>user</author>
  </authors>
  <commentList>
    <comment ref="I3" authorId="0">
      <text>
        <r>
          <rPr>
            <b/>
            <sz val="9"/>
            <rFont val="Tahoma"/>
            <family val="2"/>
          </rPr>
          <t>user:</t>
        </r>
        <r>
          <rPr>
            <sz val="9"/>
            <rFont val="Tahoma"/>
            <family val="2"/>
          </rPr>
          <t xml:space="preserve">
105</t>
        </r>
        <r>
          <rPr>
            <sz val="9"/>
            <rFont val="細明體"/>
            <family val="3"/>
          </rPr>
          <t>年電子資源永續發展計畫訂期</t>
        </r>
        <r>
          <rPr>
            <sz val="9"/>
            <rFont val="Tahoma"/>
            <family val="2"/>
          </rPr>
          <t xml:space="preserve">
2016/11/15~2017/11/14
106</t>
        </r>
        <r>
          <rPr>
            <sz val="9"/>
            <rFont val="細明體"/>
            <family val="3"/>
          </rPr>
          <t xml:space="preserve">年電子資源永續發展計畫訂期
</t>
        </r>
        <r>
          <rPr>
            <sz val="9"/>
            <rFont val="Tahoma"/>
            <family val="2"/>
          </rPr>
          <t>2017/11/14~2018/12/31</t>
        </r>
      </text>
    </comment>
  </commentList>
</comments>
</file>

<file path=xl/sharedStrings.xml><?xml version="1.0" encoding="utf-8"?>
<sst xmlns="http://schemas.openxmlformats.org/spreadsheetml/2006/main" count="1298" uniqueCount="621">
  <si>
    <t>總類</t>
  </si>
  <si>
    <t>哲學類</t>
  </si>
  <si>
    <t>宗教類</t>
  </si>
  <si>
    <t>自然科學類</t>
  </si>
  <si>
    <t>應用科學類</t>
  </si>
  <si>
    <t>社會科學類</t>
  </si>
  <si>
    <t>語文類</t>
  </si>
  <si>
    <t>美術類</t>
  </si>
  <si>
    <t>一、電子資料庫</t>
  </si>
  <si>
    <t>圖書收藏冊數</t>
  </si>
  <si>
    <t>上月冊數</t>
  </si>
  <si>
    <t>本月冊數</t>
  </si>
  <si>
    <t>非書資料</t>
  </si>
  <si>
    <t>種類</t>
  </si>
  <si>
    <t>小計</t>
  </si>
  <si>
    <t>二、外文圖書</t>
  </si>
  <si>
    <t>合計</t>
  </si>
  <si>
    <t>圖書館服務</t>
  </si>
  <si>
    <t>上月數量</t>
  </si>
  <si>
    <t>本月數量</t>
  </si>
  <si>
    <t>3、電子期刊</t>
  </si>
  <si>
    <t>現期書報</t>
  </si>
  <si>
    <t>4、入館人數</t>
  </si>
  <si>
    <t>5、館際合作(貸入/貸出)</t>
  </si>
  <si>
    <t>組長：</t>
  </si>
  <si>
    <t>製表：</t>
  </si>
  <si>
    <t>圖資長：</t>
  </si>
  <si>
    <t>數量</t>
  </si>
  <si>
    <t>主任秘書：</t>
  </si>
  <si>
    <t>校長：</t>
  </si>
  <si>
    <t>增減冊數</t>
  </si>
  <si>
    <t>增減數量</t>
  </si>
  <si>
    <t>訂購資料庫使用統計</t>
  </si>
  <si>
    <t>一○八學年度環球科技大學圖書館館藏變動統計表</t>
  </si>
  <si>
    <t>udn電子書</t>
  </si>
  <si>
    <t>二、電子書</t>
  </si>
  <si>
    <t xml:space="preserve">一、中文圖書  </t>
  </si>
  <si>
    <t>三、視聽資料(件)</t>
  </si>
  <si>
    <t>四、地圖(幅)</t>
  </si>
  <si>
    <t>1、報紙</t>
  </si>
  <si>
    <t>史地類(本國)</t>
  </si>
  <si>
    <t>2、紙本期刊</t>
  </si>
  <si>
    <t>史地類(外國)</t>
  </si>
  <si>
    <t>中文(種)</t>
  </si>
  <si>
    <t>西文(種)</t>
  </si>
  <si>
    <t>1、圖書閱覽座位</t>
  </si>
  <si>
    <t>2、借書人次</t>
  </si>
  <si>
    <t>3、圖書借閱冊數</t>
  </si>
  <si>
    <t>身分別</t>
  </si>
  <si>
    <t>捐贈者(個人)</t>
  </si>
  <si>
    <t>統計</t>
  </si>
  <si>
    <t>教職員</t>
  </si>
  <si>
    <t>校外人員</t>
  </si>
  <si>
    <t>校外機構</t>
  </si>
  <si>
    <t>總計</t>
  </si>
  <si>
    <t>登記日期</t>
  </si>
  <si>
    <t>文件類型</t>
  </si>
  <si>
    <t>來文單位名稱</t>
  </si>
  <si>
    <t>數量</t>
  </si>
  <si>
    <t>Acer Walking Library</t>
  </si>
  <si>
    <r>
      <t>(訂刊</t>
    </r>
    <r>
      <rPr>
        <b/>
        <sz val="12"/>
        <rFont val="新細明體"/>
        <family val="1"/>
      </rPr>
      <t xml:space="preserve"> 136</t>
    </r>
    <r>
      <rPr>
        <b/>
        <sz val="12"/>
        <rFont val="新細明體"/>
        <family val="1"/>
      </rPr>
      <t xml:space="preserve">  </t>
    </r>
    <r>
      <rPr>
        <sz val="12"/>
        <rFont val="新細明體"/>
        <family val="1"/>
      </rPr>
      <t xml:space="preserve"> + 贈刊</t>
    </r>
    <r>
      <rPr>
        <b/>
        <sz val="12"/>
        <rFont val="新細明體"/>
        <family val="1"/>
      </rPr>
      <t xml:space="preserve"> 204 </t>
    </r>
    <r>
      <rPr>
        <sz val="12"/>
        <rFont val="新細明體"/>
        <family val="1"/>
      </rPr>
      <t xml:space="preserve"> )中日文(種)</t>
    </r>
  </si>
  <si>
    <r>
      <t>(訂刊</t>
    </r>
    <r>
      <rPr>
        <b/>
        <sz val="12"/>
        <rFont val="新細明體"/>
        <family val="1"/>
      </rPr>
      <t xml:space="preserve"> 22 </t>
    </r>
    <r>
      <rPr>
        <sz val="12"/>
        <rFont val="新細明體"/>
        <family val="1"/>
      </rPr>
      <t xml:space="preserve"> + 贈刊</t>
    </r>
    <r>
      <rPr>
        <b/>
        <sz val="12"/>
        <rFont val="新細明體"/>
        <family val="1"/>
      </rPr>
      <t xml:space="preserve"> 8 </t>
    </r>
    <r>
      <rPr>
        <sz val="12"/>
        <rFont val="新細明體"/>
        <family val="1"/>
      </rPr>
      <t xml:space="preserve">  )西文(種)</t>
    </r>
  </si>
  <si>
    <t>HyRead台灣全文資料庫</t>
  </si>
  <si>
    <t>7／1</t>
  </si>
  <si>
    <t>簡介</t>
  </si>
  <si>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</si>
  <si>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https://tccs3.webenglish.tv/</t>
  </si>
  <si>
    <t>http://huso.stpi.narl.org.tw/husoc/husokm?!!FUNC270</t>
  </si>
  <si>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</si>
  <si>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</si>
  <si>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Acer Walking Library電子雜誌出版服務平台</t>
  </si>
  <si>
    <t>中文</t>
  </si>
  <si>
    <t>綜合</t>
  </si>
  <si>
    <t>鎖校園IP</t>
  </si>
  <si>
    <t>新訂</t>
  </si>
  <si>
    <t>訂</t>
  </si>
  <si>
    <t>HyRead台灣全文資料庫由凌網科技建置，於2009年正式上線營運，為專屬台灣的電子期刊資料庫，收錄的內容以國內學術電子全文為主，共分為綜合、人文、社會、自然、應用與生醫六大主題。</t>
  </si>
  <si>
    <t>108年度教育部獎勵補助款</t>
  </si>
  <si>
    <t>http://www.hyread.com.tw/hyreadnew/</t>
  </si>
  <si>
    <t>空中英語教室影音典藏學習系統-大家說英語每日頻道 /</t>
  </si>
  <si>
    <t>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t>
  </si>
  <si>
    <t>http://edo.tw/Transfer/SConductor.aspx</t>
  </si>
  <si>
    <t>https://cas.ceicdata.com/login</t>
  </si>
  <si>
    <t>Copyleaks檢測系統</t>
  </si>
  <si>
    <t>https://copyleaks.com/account/login</t>
  </si>
  <si>
    <t>Funday以自然生活化的學習為主軸，將英文融合在日常生活之中讓學習者自然學習，致力於創造 出一個快樂、活潑、豐富的外語平臺，讓更多人能輕鬆、有趣的學習外語</t>
  </si>
  <si>
    <t>https://master.cheers.com.tw/enterprise/YQVLHFBG5E16A931/course_set_list</t>
  </si>
  <si>
    <t>提供最熱門的全球產業趨勢、專題報導、全球設計…，是行銷傳播人不可或缺的產業交流資訊平臺。</t>
  </si>
  <si>
    <t>商管</t>
  </si>
  <si>
    <t>其他:通識</t>
  </si>
  <si>
    <t>http://hunteq.com/foodkmc/foodkm</t>
  </si>
  <si>
    <t>整合社群、網路、電視、報刊、蘋果、大陸、廣告資訊庫等，超過兩億筆巨量資料且每日持續更新8萬筆以上 收錄資料內容豐富齊全。</t>
  </si>
  <si>
    <t>西文</t>
  </si>
  <si>
    <t>沈健華</t>
  </si>
  <si>
    <t>沈健華</t>
  </si>
  <si>
    <t>愛書人</t>
  </si>
  <si>
    <t>期刊</t>
  </si>
  <si>
    <t>書籍</t>
  </si>
  <si>
    <t>宇宙光</t>
  </si>
  <si>
    <t>中央通訊社</t>
  </si>
  <si>
    <t>中華民國農會</t>
  </si>
  <si>
    <t>台灣電力公司</t>
  </si>
  <si>
    <t>台灣觀光協會</t>
  </si>
  <si>
    <t>科技部</t>
  </si>
  <si>
    <t>國立臺北大學</t>
  </si>
  <si>
    <t>台灣省土木技師公會</t>
  </si>
  <si>
    <t>台北行天宮</t>
  </si>
  <si>
    <t>聖靈月刊雜誌社</t>
  </si>
  <si>
    <t>震旦月刊</t>
  </si>
  <si>
    <t>國家教育研究院</t>
  </si>
  <si>
    <t>司法院</t>
  </si>
  <si>
    <t>臺灣省稅務研究會</t>
  </si>
  <si>
    <t>中華民國書法教育學會</t>
  </si>
  <si>
    <t>教育部</t>
  </si>
  <si>
    <t>淡江大學</t>
  </si>
  <si>
    <t>國防部</t>
  </si>
  <si>
    <t>南僑</t>
  </si>
  <si>
    <t>雲林縣政府文化處</t>
  </si>
  <si>
    <t>中華民國的空軍出版社</t>
  </si>
  <si>
    <t>衛生福利部</t>
  </si>
  <si>
    <t>禪天下出版有限公司</t>
  </si>
  <si>
    <t>保護動物協會</t>
  </si>
  <si>
    <t>兩岸犇報</t>
  </si>
  <si>
    <t>國立臺灣師範大學</t>
  </si>
  <si>
    <t>彰化基督教醫院</t>
  </si>
  <si>
    <t>行政院農業委員會</t>
  </si>
  <si>
    <t>國立高雄餐旅大學</t>
  </si>
  <si>
    <t>中華民國大專院校體育總會</t>
  </si>
  <si>
    <t>國立屏東大學</t>
  </si>
  <si>
    <t>萬海航運慈善基金會</t>
  </si>
  <si>
    <t>中華民國工業安全衛生協會</t>
  </si>
  <si>
    <t>中華郵政股份有限公司</t>
  </si>
  <si>
    <t>台糖</t>
  </si>
  <si>
    <t>行政院農業委員會漁業署</t>
  </si>
  <si>
    <t>合作金庫</t>
  </si>
  <si>
    <t>校外單位</t>
  </si>
  <si>
    <t>校外人員</t>
  </si>
  <si>
    <t xml:space="preserve"> 製表基準日：109年05月31日</t>
  </si>
  <si>
    <t>製表日期：109年06月01日</t>
  </si>
  <si>
    <t>6／5</t>
  </si>
  <si>
    <r>
      <t>-</t>
    </r>
    <r>
      <rPr>
        <sz val="12"/>
        <rFont val="新細明體"/>
        <family val="1"/>
      </rPr>
      <t>1</t>
    </r>
    <r>
      <rPr>
        <sz val="12"/>
        <rFont val="新細明體"/>
        <family val="1"/>
      </rPr>
      <t>／4</t>
    </r>
  </si>
  <si>
    <t>Airiti Library
華藝線上圖書館</t>
  </si>
  <si>
    <t>ProQuest RL</t>
  </si>
  <si>
    <t>動腦知識庫</t>
  </si>
  <si>
    <t>數位化論文典藏聯盟</t>
  </si>
  <si>
    <t>亞歷山大影音資料庫</t>
  </si>
  <si>
    <t>AiritiBook
(iRead eBook)</t>
  </si>
  <si>
    <r>
      <t>(訂購</t>
    </r>
    <r>
      <rPr>
        <b/>
        <sz val="12"/>
        <rFont val="新細明體"/>
        <family val="1"/>
      </rPr>
      <t xml:space="preserve"> 13</t>
    </r>
    <r>
      <rPr>
        <sz val="12"/>
        <rFont val="新細明體"/>
        <family val="1"/>
      </rPr>
      <t xml:space="preserve">+免費 </t>
    </r>
    <r>
      <rPr>
        <b/>
        <sz val="12"/>
        <rFont val="新細明體"/>
        <family val="1"/>
      </rPr>
      <t>46+試用18</t>
    </r>
    <r>
      <rPr>
        <sz val="12"/>
        <rFont val="新細明體"/>
        <family val="1"/>
      </rPr>
      <t>)線上資料庫(種)</t>
    </r>
  </si>
  <si>
    <t>序號</t>
  </si>
  <si>
    <t>資料庫/電子書平台名稱</t>
  </si>
  <si>
    <t>簡介</t>
  </si>
  <si>
    <t>語言別</t>
  </si>
  <si>
    <t>適用系所</t>
  </si>
  <si>
    <t>連線方式</t>
  </si>
  <si>
    <t>啟用日期</t>
  </si>
  <si>
    <t>到期日期</t>
  </si>
  <si>
    <t>來源</t>
  </si>
  <si>
    <t>續訂情況</t>
  </si>
  <si>
    <t>訂/贈</t>
  </si>
  <si>
    <t>備註</t>
  </si>
  <si>
    <t>網址</t>
  </si>
  <si>
    <t xml:space="preserve">Airiti Library華藝線上圖書館 </t>
  </si>
  <si>
    <t>中文</t>
  </si>
  <si>
    <t>綜合</t>
  </si>
  <si>
    <t>鎖校園IP</t>
  </si>
  <si>
    <t>2012-</t>
  </si>
  <si>
    <r>
      <t xml:space="preserve">101年度教育部獎補助
103年度教育部獎補助
104年度教育部獎補助
105年度教育部獎補助
106年度教育部獎補助
</t>
    </r>
    <r>
      <rPr>
        <sz val="10"/>
        <color indexed="10"/>
        <rFont val="新細明體"/>
        <family val="1"/>
      </rPr>
      <t>107年度教育部獎補助</t>
    </r>
  </si>
  <si>
    <t>續訂</t>
  </si>
  <si>
    <t>訂</t>
  </si>
  <si>
    <r>
      <t xml:space="preserve">CEPS中文電子期刊-人文類、社會科學類使用至2016/12/2-2018/11/30 
CEPS中文電子期刊-自然科學類/應用科學類/醫學與生命科學使用至2017/7/1-2020/11/20
</t>
    </r>
    <r>
      <rPr>
        <sz val="10"/>
        <color indexed="10"/>
        <rFont val="新細明體"/>
        <family val="1"/>
      </rPr>
      <t>CEPS中文電子期刊-人文類、社會科學類使用至2018/12/1-2020/11/30</t>
    </r>
    <r>
      <rPr>
        <sz val="10"/>
        <rFont val="新細明體"/>
        <family val="1"/>
      </rPr>
      <t xml:space="preserve"> </t>
    </r>
  </si>
  <si>
    <t>http://www.airitilibrary.com/</t>
  </si>
  <si>
    <t>CJTD中文學術期刊暨學位論文全文資料庫
CJTD中國大陸學術期刊暨學位論文全文資料庫</t>
  </si>
  <si>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indexed="10"/>
        <rFont val="新細明體"/>
        <family val="1"/>
      </rPr>
      <t>107年度臺灣學術電子資源永續發展計畫(2019/1/1~2019/12/31)                        108年度臺灣學術電子資源永續發展計畫</t>
    </r>
  </si>
  <si>
    <t>續贈</t>
  </si>
  <si>
    <t>贈</t>
  </si>
  <si>
    <t>http://www.airitilibrary.com</t>
  </si>
  <si>
    <t>Intelex_Past Master 法語資料庫</t>
  </si>
  <si>
    <t>西文</t>
  </si>
  <si>
    <t>買斷</t>
  </si>
  <si>
    <t>國科會法語研究計畫</t>
  </si>
  <si>
    <t xml:space="preserve">  http://pm.nlx.com/xtf/search?browse-collections=true    
 </t>
  </si>
  <si>
    <t>iRead eBook華藝電子書</t>
  </si>
  <si>
    <t>2010-</t>
  </si>
  <si>
    <r>
      <t>99年度教育部獎補助
 103年度教育部獎補助 
104年度教育部獎補助
105年度教育部獎補助
106年度教育部獎補助</t>
    </r>
    <r>
      <rPr>
        <sz val="10"/>
        <color indexed="10"/>
        <rFont val="新細明體"/>
        <family val="1"/>
      </rPr>
      <t xml:space="preserve">
107年度教育部獎補助</t>
    </r>
  </si>
  <si>
    <t>原"華藝中文電子書"
2016買斷1363本(2016/11/30啟用)
2017買斷1126本(2017/9/18啟用)
2018買斷1062本(1002為聯盟書+自購60本)(2018/7/19啟用)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</si>
  <si>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</si>
  <si>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</si>
  <si>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</si>
  <si>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t>
    </r>
    <r>
      <rPr>
        <sz val="10"/>
        <rFont val="新細明體"/>
        <family val="1"/>
      </rPr>
      <t xml:space="preserve">教育部107年度臺灣學術電子資源永續發展計畫    </t>
    </r>
    <r>
      <rPr>
        <sz val="10"/>
        <color indexed="10"/>
        <rFont val="新細明體"/>
        <family val="1"/>
      </rPr>
      <t xml:space="preserve">                     教育部108年度臺灣學術電子資源永續發展計畫(2019/10/7-2020/10/6)</t>
    </r>
  </si>
  <si>
    <t>連線網址：http://jcr.incites.thomsonreuters.com/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</si>
  <si>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</si>
  <si>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</si>
  <si>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永久</t>
  </si>
  <si>
    <t>國科會人文處全國學術版</t>
  </si>
  <si>
    <t xml:space="preserve">  http://kafka.chadwyck.co.uk/   
 </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</si>
  <si>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</si>
  <si>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</si>
  <si>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國科會全國學術版</t>
  </si>
  <si>
    <t>http://huso.stpi.narl.org.tw/husoc/husokm?!!FUNC210</t>
  </si>
  <si>
    <t>ProQuest Research Library</t>
  </si>
  <si>
    <t>PRL為學術性的期刊全文資料庫。內容涵蓋了多樣性的學術研究領域，包含9,200多種期刊，其中約3,900多種期刊為全文和全文影像，其豐富、廣泛的內容。</t>
  </si>
  <si>
    <r>
      <t xml:space="preserve">100年教育部獎補助款訂購
103年教育部獎勵補助
105年教育部獎補助款訂購
</t>
    </r>
    <r>
      <rPr>
        <sz val="10"/>
        <color indexed="10"/>
        <rFont val="新細明體"/>
        <family val="1"/>
      </rPr>
      <t>107年教育部獎勵補助款(2018/11/1-2020/10/31)</t>
    </r>
  </si>
  <si>
    <t>續訂</t>
  </si>
  <si>
    <t>訂</t>
  </si>
  <si>
    <t>http://search.proquest.com/pqrl?accountid=8092</t>
  </si>
  <si>
    <t>Schillers Werke</t>
  </si>
  <si>
    <t>西文</t>
  </si>
  <si>
    <t>綜合</t>
  </si>
  <si>
    <t>鎖校園IP</t>
  </si>
  <si>
    <t>永久</t>
  </si>
  <si>
    <t>買斷</t>
  </si>
  <si>
    <t>國科會人文處全國學術版</t>
  </si>
  <si>
    <t>續贈</t>
  </si>
  <si>
    <t>贈</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</si>
  <si>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</si>
  <si>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</si>
  <si>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</si>
  <si>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中文</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</si>
  <si>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</si>
  <si>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</si>
  <si>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</si>
  <si>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</si>
  <si>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</si>
  <si>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</si>
  <si>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 xml:space="preserve">http://reading.udn.com/libnew/Index.do?U_ID=tit
http://reading.udn.com/lib/tit </t>
  </si>
  <si>
    <t>Web of Science</t>
  </si>
  <si>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</si>
  <si>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t>
    </r>
    <r>
      <rPr>
        <sz val="10"/>
        <rFont val="新細明體"/>
        <family val="1"/>
      </rPr>
      <t xml:space="preserve">教育部107年度臺灣學術電子資源永續發展計畫 (~219/10/17)  </t>
    </r>
    <r>
      <rPr>
        <sz val="10"/>
        <color indexed="10"/>
        <rFont val="新細明體"/>
        <family val="1"/>
      </rPr>
      <t xml:space="preserve">                              教育部108年度臺灣學術電子資源永續發展計畫 (2019/10/22-2020/10/21)</t>
    </r>
  </si>
  <si>
    <t xml:space="preserve"> 連線網址：http://webofknowledge.com/WOS</t>
  </si>
  <si>
    <t>中區技職校院聯合電子書共用平台</t>
  </si>
  <si>
    <t>102中區技職校院區域教學資源中心聯合圖書資源共享平台計畫</t>
  </si>
  <si>
    <t>續贈</t>
  </si>
  <si>
    <t>贈</t>
  </si>
  <si>
    <t>2012授權使用工研院產經中心60冊</t>
  </si>
  <si>
    <t>http://twu.ebook.hyread.com.tw/index.jsp</t>
  </si>
  <si>
    <t>中國西南少數民族資料庫</t>
  </si>
  <si>
    <t>中文</t>
  </si>
  <si>
    <t>通識</t>
  </si>
  <si>
    <t>免費授權</t>
  </si>
  <si>
    <t>免費授權使用</t>
  </si>
  <si>
    <t>http://ndweb.iis.sinica.edu.tw/race_public/index.htm</t>
  </si>
  <si>
    <t>中華民國主計法規及相關規定</t>
  </si>
  <si>
    <t>中華民國主計處提供主計相關法規與判例、解釋。</t>
  </si>
  <si>
    <t>法律</t>
  </si>
  <si>
    <t>無限制</t>
  </si>
  <si>
    <t>永久</t>
  </si>
  <si>
    <t>行政院主計總處</t>
  </si>
  <si>
    <t>http://law.dgbas.gov.tw/</t>
  </si>
  <si>
    <t>中華民國統計資訊網</t>
  </si>
  <si>
    <t xml:space="preserve">行政院主計處，提供全國性之各項重要統計資料及經濟指標，提供國人參考運用。
</t>
  </si>
  <si>
    <t>綜合</t>
  </si>
  <si>
    <t xml:space="preserve">http://www1.stat.gov.tw/mp.asp?mp=3  </t>
  </si>
  <si>
    <t>中華百科全書</t>
  </si>
  <si>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</si>
  <si>
    <t>中國文化大學</t>
  </si>
  <si>
    <t>http://ap6.pccu.edu.tw/Encyclopedia/index.asp</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</si>
  <si>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</si>
  <si>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</si>
  <si>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</si>
  <si>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</si>
  <si>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</si>
  <si>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</si>
  <si>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</si>
  <si>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免費授權</t>
  </si>
  <si>
    <t>國立臺灣圖書館</t>
  </si>
  <si>
    <t>http://stfj.ntl.edu.tw/</t>
  </si>
  <si>
    <t>北大方正電子書=Apabi數位資源平臺</t>
  </si>
  <si>
    <t>買斷</t>
  </si>
  <si>
    <t>教育部獎補助款</t>
  </si>
  <si>
    <t>訂</t>
  </si>
  <si>
    <t>更名"中華數字書苑"</t>
  </si>
  <si>
    <t>http://cec.lib.apabi.com/List.asp?lang=big5&amp;DocGroupID=2</t>
  </si>
  <si>
    <t>臺大圖書館公開取用電子書</t>
  </si>
  <si>
    <t>http://ebooks.lib.ntu.edu.tw/Home/ListBooks</t>
  </si>
  <si>
    <t>全民英語通</t>
  </si>
  <si>
    <t>鎖校園IP</t>
  </si>
  <si>
    <t>100年度教育部獎補助</t>
  </si>
  <si>
    <t xml:space="preserve"> http://140.130.161.198/eng/ </t>
  </si>
  <si>
    <t>全國人事法規資料庫</t>
  </si>
  <si>
    <t>為考試院所綜整建置之全國人事法規資料庫，內容包含法律、法律命令、行政規則及法規名稱中英文對照等資訊</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</si>
  <si>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</si>
  <si>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</si>
  <si>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</si>
  <si>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</si>
  <si>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</si>
  <si>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</si>
  <si>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</si>
  <si>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</si>
  <si>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</si>
  <si>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</si>
  <si>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</si>
  <si>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t>
  </si>
  <si>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t>
    </r>
    <r>
      <rPr>
        <sz val="10"/>
        <color indexed="10"/>
        <rFont val="新細明體"/>
        <family val="1"/>
      </rPr>
      <t>教育部108年度臺灣學術電子資源永續發展計畫</t>
    </r>
  </si>
  <si>
    <r>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t>
    </r>
    <r>
      <rPr>
        <sz val="10"/>
        <color indexed="10"/>
        <rFont val="新細明體"/>
        <family val="1"/>
      </rPr>
      <t>(買斷)</t>
    </r>
  </si>
  <si>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</si>
  <si>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</si>
  <si>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t xml:space="preserve">2014/2015/2016/2017/2018/2019
(買斷，不限人數，永久授權使用)
</t>
  </si>
  <si>
    <t>104教育部獎補助
105教育部獎補助
107教育部獎補助</t>
  </si>
  <si>
    <t>續訂</t>
  </si>
  <si>
    <t xml:space="preserve"> http://hunteq.com/brain.htm</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</si>
  <si>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</si>
  <si>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</si>
  <si>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</si>
  <si>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</si>
  <si>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</si>
  <si>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</si>
  <si>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</si>
  <si>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</si>
  <si>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</si>
  <si>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</si>
  <si>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</si>
  <si>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</si>
  <si>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</si>
  <si>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</si>
  <si>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</si>
  <si>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</si>
  <si>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</si>
  <si>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</si>
  <si>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</si>
  <si>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西文</t>
  </si>
  <si>
    <t>買斷(2017)</t>
  </si>
  <si>
    <t>99教育部獎補助款訂購
103年教育部獎勵補助
106年教育部獎勵補助</t>
  </si>
  <si>
    <t>106年新增200筆</t>
  </si>
  <si>
    <t>http://www.pqdd.sinica.edu.tw/</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</si>
  <si>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</si>
  <si>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</si>
  <si>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</si>
  <si>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</si>
  <si>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</si>
  <si>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</si>
  <si>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社會科學類</t>
  </si>
  <si>
    <t>台灣體育大學圖書館</t>
  </si>
  <si>
    <t>新贈</t>
  </si>
  <si>
    <t>http://penews.ntupes.edu.tw/cgi-bin/gs32/gsweb.cgi/login?o=dwebmge&amp;cache=1510220027585</t>
  </si>
  <si>
    <t>中山學術資料庫</t>
  </si>
  <si>
    <t>協助全國學子認識國父，瞭解我國立國精神。內容包含「三民主義全文檢索系統」及《國父全集》與《國父年譜》電子書</t>
  </si>
  <si>
    <t>總類</t>
  </si>
  <si>
    <t xml:space="preserve">http://sunology.yatsen.gov.tw   </t>
  </si>
  <si>
    <t xml:space="preserve">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</si>
  <si>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</si>
  <si>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</si>
  <si>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</si>
  <si>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</si>
  <si>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永久使用</t>
  </si>
  <si>
    <t>國科會人文處全國學術版</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</si>
  <si>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</si>
  <si>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</si>
  <si>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</si>
  <si>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</si>
  <si>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</si>
  <si>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</si>
  <si>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</si>
  <si>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</si>
  <si>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</si>
  <si>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</si>
  <si>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</si>
  <si>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</si>
  <si>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</si>
  <si>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</si>
  <si>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</si>
  <si>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</si>
  <si>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</si>
  <si>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</si>
  <si>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</si>
  <si>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</si>
  <si>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</si>
  <si>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</si>
  <si>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</si>
  <si>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</si>
  <si>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</si>
  <si>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</si>
  <si>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</si>
  <si>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</si>
  <si>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r>
      <t xml:space="preserve">教育部106年度「臺灣學術電子資源永續發展計畫」
廠商願意提供延長使用至2018/12/31
教育部107年度「臺灣學術電子資源永續發展計畫」(2019/1/1~2019/12/31) </t>
    </r>
    <r>
      <rPr>
        <sz val="10"/>
        <color indexed="10"/>
        <rFont val="新細明體"/>
        <family val="1"/>
      </rPr>
      <t xml:space="preserve">              教育部108年度「臺灣學術電子資源永續發展計畫」(2019/11/7~2020/12/31)</t>
    </r>
  </si>
  <si>
    <t>http://www.airitiplagchecker.com/</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</si>
  <si>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</si>
  <si>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</si>
  <si>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經濟部智慧財產局</t>
  </si>
  <si>
    <t>https://gpss.tipo.gov.tw/</t>
  </si>
  <si>
    <t>Alexander Fashion Studies Online = 亞歷山大影音資料庫:時尚在線影音館</t>
  </si>
  <si>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</si>
  <si>
    <t>設計學院</t>
  </si>
  <si>
    <t>107年度教育部獎補助</t>
  </si>
  <si>
    <t>新訂</t>
  </si>
  <si>
    <t>https://search.alexanderstreet.com/fash</t>
  </si>
  <si>
    <t>自建帳密</t>
  </si>
  <si>
    <t>農業委員會特有生物研究保育中心(建置)                                           康乃爾大學鳥類研究室                        中華民國野鳥學會</t>
  </si>
  <si>
    <t>https://ebird.org/taiwan/home</t>
  </si>
  <si>
    <t xml:space="preserve"> Acer Walking Library電子雜誌線上版：商業周刊、數位時代、天下雜誌、Cheers快樂工作人、科技時尚誌、Design設計雜誌、台灣光華雜誌(中英文版)、遠見特刊(2014-2015年) 。</t>
  </si>
  <si>
    <t>108年度整發經費</t>
  </si>
  <si>
    <t>(1.)108年度教育部獎勵補助款(2021/6/30)                                    (2.)108年度教育部補助「臺灣學術電子資源永續發展計畫」(2019/11/21-2020/11/30)</t>
  </si>
  <si>
    <r>
      <t xml:space="preserve">整體書櫃 http://edo.tw/ocp.aspx?subs_no=00008      </t>
    </r>
    <r>
      <rPr>
        <sz val="10"/>
        <color indexed="10"/>
        <rFont val="新細明體"/>
        <family val="1"/>
      </rPr>
      <t>單一入口</t>
    </r>
    <r>
      <rPr>
        <sz val="10"/>
        <rFont val="新細明體"/>
        <family val="1"/>
      </rPr>
      <t>(108獎補助+108技職網)  http://hunteq.com/DBservice/Acer/twu.html</t>
    </r>
  </si>
  <si>
    <t>2019聯合知識庫 : 原版報紙資料庫</t>
  </si>
  <si>
    <t>資料內容:聯合報進10年原版報紙影像並收錄所有地方版、廣告板...等版面資訊。
限校內所屬網域使用，單校同時在限閱讀人數3人。
更新頻率：約早上6點更新。
使用功能：報別選擇、日期與報版挑選、單一版面放大瀏覽、列印。</t>
  </si>
  <si>
    <t xml:space="preserve">2019/11/01
</t>
  </si>
  <si>
    <t xml:space="preserve">2020/10/31
</t>
  </si>
  <si>
    <t xml:space="preserve">雲林科技大學圖書館高教深耕 -【聯合圖書資源共享平台計畫】
</t>
  </si>
  <si>
    <t>http://tlrcctlib.yuntech.edu.tw/</t>
  </si>
  <si>
    <t>哈佛商業評論全球繁體中文版影音知識庫 中文資料庫</t>
  </si>
  <si>
    <t>《哈佛商業評論全球繁體中文版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t>
  </si>
  <si>
    <t>教育部108年度「臺灣學術電子資源永續發展計畫」(2019/11/05~2020/11/05)</t>
  </si>
  <si>
    <t>https://elib.infolinker.com.tw/login_hbr.htm</t>
  </si>
  <si>
    <t>Acer Walking Library電子雜誌出版服務平台</t>
  </si>
  <si>
    <r>
      <t xml:space="preserve">103中區技職校院區域教學資源中心聯合圖書資源共享平台計畫
104中區技職校院區域教學資源中心聯合圖書資源共享平台計畫
105中區技職校院區域教學資源中心聯合圖書資源共享平台計畫
105教育部獎補助
107年度大鐸資訊提供試用(2018/12/1~2019/5/31)              </t>
    </r>
    <r>
      <rPr>
        <sz val="10"/>
        <color indexed="10"/>
        <rFont val="新細明體"/>
        <family val="1"/>
      </rPr>
      <t>(1.)108年度教育部獎勵補助款(2021/6/30)</t>
    </r>
    <r>
      <rPr>
        <sz val="10"/>
        <rFont val="新細明體"/>
        <family val="1"/>
      </rPr>
      <t xml:space="preserve">                                    </t>
    </r>
    <r>
      <rPr>
        <sz val="10"/>
        <color indexed="10"/>
        <rFont val="新細明體"/>
        <family val="1"/>
      </rPr>
      <t>(2.)108年度教育部補助「臺灣學術電子資源永續發展計畫」(2019/11/21-2020/11/30)</t>
    </r>
  </si>
  <si>
    <t>ACI 學術引用文獻資料庫</t>
  </si>
  <si>
    <t>1. 完整收錄TSSCI臺灣社會科學引文索引核心期刊（Taiwan Social Science Citation Index），與THCI臺灣人文學引文索引期刊（Taiwan Humanities Citation Index），以及港澳重要刊物；收錄約690種台灣與港澳人文與社會科學類學術期刊，收錄年代自1956年起迄今。期刊依其主題區分為20學門，分別為教育、圖資、體育、歷史、社會、經濟、綜合、人類、中文、外文、心理、法律、哲學、政治等。
2.提供學者與學術單位實用的計量與分析功能，包括期刊文獻查詢、引用文獻查詢、各學門引用統計與研究趨勢分析等。結合華藝線上圖書館的全文連結可直接取得全文。</t>
  </si>
  <si>
    <t>商管
語言
文化創意與數位服務
餐旅</t>
  </si>
  <si>
    <t>2020/3/0</t>
  </si>
  <si>
    <t>華藝</t>
  </si>
  <si>
    <t>試用</t>
  </si>
  <si>
    <t>109年度「臺灣學術電子資源永續發展計畫-共用性電子資料庫購置專案」電子資料庫徵集試用</t>
  </si>
  <si>
    <t>http://www.airitiaci.com/</t>
  </si>
  <si>
    <t>Bloomsbury
流行時尚資料庫</t>
  </si>
  <si>
    <t>提供寶貴豐富的流行圖像與優質教科書，為服裝時尚、視覺藝術、流行文化的學術研究電子資源，包含有BERG FASHION LIBRARY、FASHION PHOTOGRAPHY ARCHIVE、FAIRCHILD BOOK LIBRARY、FASHION BUSINESS CASES。</t>
  </si>
  <si>
    <t>文化創意
數位服務</t>
  </si>
  <si>
    <t>進去試用網址後，點選右上的 "institutional" 登入。
帳號/密碼：BFCTAIWAN</t>
  </si>
  <si>
    <t xml:space="preserve">Bloomsbury Publishing Plc </t>
  </si>
  <si>
    <t>https://www.bloomsburyfashioncentral.com/</t>
  </si>
  <si>
    <t>CEIC China Premium中國總體經濟資料庫</t>
  </si>
  <si>
    <t>提供中國大陸地區超過33萬條總體經濟數據及行業數據, 其經濟資料更包括國家、省份及城市資料, 部分數據回溯至1949年。</t>
  </si>
  <si>
    <t>商管</t>
  </si>
  <si>
    <t>校外提供 30 組帳密使用，清單請見附件。
注意事項 : 一組帳密僅限一台電腦使用，故若登入帳密後出現錯誤訊息無法登入時 , 請更換他組帳密使用。</t>
  </si>
  <si>
    <t xml:space="preserve"> 漢珍數位</t>
  </si>
  <si>
    <t>Copyleaks是一個檢測文本的平臺，能檢測數十億頁內容、學術期刊、受密碼保護的網站，及用戶提交的數據庫進行比對。
＊試用期間僅供系統測試，敏感文件或將發表著作不建議上傳比對;
 上傳後的文件建議刪除，方法步驟如使用手冊。</t>
  </si>
  <si>
    <t>登入帳號密碼使用，請參閱以下 Copyleaks 試用帳號密碼擇一使用：
ID1:  twntve01@gmail.com PW: TVE01copy@!
ID2: twntve02@outlook.com PW: TVE02copy@!
ID3: twntve03@yahoo.com PW: TVE03copy@!</t>
  </si>
  <si>
    <t>Copyleaks Technologies</t>
  </si>
  <si>
    <t>FUNDAY線上外語學習平台</t>
  </si>
  <si>
    <t>語言</t>
  </si>
  <si>
    <t>直接點選登入使用，請用Google Chrome瀏覽器</t>
  </si>
  <si>
    <t>大鐸資訊</t>
  </si>
  <si>
    <t>https://tts-sharedb.funday.asia/customer/ttsgroup/</t>
  </si>
  <si>
    <t>MasterCheers線上影音課程平台</t>
  </si>
  <si>
    <t>由Cheers雜誌成立的線上影音課程產品，號召各領域大師典範將其個人實戰經驗轉化成有系統的獨家動態影音課程。( *試用開放前三章節影片試閱 )</t>
  </si>
  <si>
    <t>天下雜誌</t>
  </si>
  <si>
    <t>udn讀書館電子雜誌(10種)</t>
  </si>
  <si>
    <t>雜誌清單如下:
1.科普類:國家地理雜誌中文版
2.財經類:經理人月刊、Smart智富月刊
3.商管類:商業周刊、動腦雜誌
4.文學類:聯合文學、文訊雜誌
5.旅遊類:戶外探索Outside、行遍天下旅遊月刊
6.健康類:常春月刊</t>
  </si>
  <si>
    <t>商管
語言
文化創意與數位服務
餐旅
醫護</t>
  </si>
  <si>
    <t>帳號:magread
密碼:magudn
(注意事項 : 若需使用行動載具借閱時，請於校內先行申請一組帳密後即可於行動載具上使用。 )</t>
  </si>
  <si>
    <t>漢珍數位</t>
  </si>
  <si>
    <t>https://reading.udn.com/udnlib/sttlrclib</t>
  </si>
  <si>
    <t>WE Online</t>
  </si>
  <si>
    <t>提供多益、ESL第二外語2堂線上戶動英語教學課程，訓練口說與理解能力，迎戰各種英語檢定考試。</t>
  </si>
  <si>
    <t>語言學習</t>
  </si>
  <si>
    <t>yuntest01~yuntest20
(帳號共20組，可擇一使用)                                        密碼：Yun2020</t>
  </si>
  <si>
    <t>WebEnglish</t>
  </si>
  <si>
    <t>uhttps://tutor.webenglish.tv/zh-tw/</t>
  </si>
  <si>
    <t>方正Apabi中國工具書資源全文數據庫</t>
  </si>
  <si>
    <t>中國工具書全文數據庫收錄各大出版社的各種類型的工具書，並加工製作成方便檢索、查考的全文檢索數據庫</t>
  </si>
  <si>
    <t>帳號twjslm081 /                          密碼：twjslm081</t>
  </si>
  <si>
    <t>文崗資訊</t>
  </si>
  <si>
    <t>http://www.apabi.com/cec?pid=foreign.search&amp;db=dlib&amp;dt=EBook&amp;dc=1.6&amp;hdc=1</t>
  </si>
  <si>
    <t>幼兒生命教育學習服務網</t>
  </si>
  <si>
    <t>此系統教學目標在於帶領幼兒學習面對天、人、地、我四大面向的生命議題。透過多媒體繪本及學習活動，帶領幼兒認識自己、肯定自己的價值及獨特性。</t>
  </si>
  <si>
    <t>教育</t>
  </si>
  <si>
    <t>帳號/密碼：tts109
(Project No.：opa001)</t>
  </si>
  <si>
    <t>https://kids.o-pa.com.tw/Login/Login_C.asp</t>
  </si>
  <si>
    <t>百禾文化教學影音網
（BBC教育影片）</t>
  </si>
  <si>
    <t>百禾文化獨家代理英國BBC教育節目，目前授權影片有3000多小時，內容含蓋理工、商管、藝術、社會、生命科學、通識、醫學等。</t>
  </si>
  <si>
    <t>帳號：shardatabases
密碼：harvest101</t>
  </si>
  <si>
    <t>百禾文化</t>
  </si>
  <si>
    <t>http://harvest.webenglish.tv/</t>
  </si>
  <si>
    <t>帳號/密碼：tts109</t>
  </si>
  <si>
    <t>http://hunteq.com/brain.htm</t>
  </si>
  <si>
    <t>國文天地雜誌資料庫</t>
  </si>
  <si>
    <t>收錄自1985年6月起(創刊號)迄今的《國文天地》除了提供國文老師教學上的疑難解答及相關資訊外，也以完整的專題呈現中國文化最精深、優美的部分。</t>
  </si>
  <si>
    <t>帳號：yuntechlib@tbmc.com
密碼：yuntech123</t>
  </si>
  <si>
    <t>https://elib.infolinker.com.tw/cgi-bin2/Libo.cgi?</t>
  </si>
  <si>
    <t>J-DAC「都道府縣統計書資料庫」（PSO）所有子庫</t>
  </si>
  <si>
    <t>由日本知名學術出版社丸善雄松堂營運維護的線上資料庫，集合了許多日本人文社會科學領域的貴重史料與檔案。資料庫中的文獻史料主要來自日本大專院校以及研究機構、文庫所典藏的寶貴文獻，內容涵蓋日本政治史、經濟史、商業史、文學史等諸多研究領域，並諮詢各學門專家的意見，針對資料不同特質開發了不同的檢索方法以滿足使用戶需求，目前共有15個子庫，未來將不定期增加新的子庫。</t>
  </si>
  <si>
    <t>日文</t>
  </si>
  <si>
    <t xml:space="preserve">帳號/密碼：Shien2020 / Shien2020 </t>
  </si>
  <si>
    <t xml:space="preserve">漢珍數位免費提供，無人數上限 </t>
  </si>
  <si>
    <t>https://j-dac.jp/RISA</t>
  </si>
  <si>
    <t>飲食古籍資料庫</t>
  </si>
  <si>
    <t>彙集醫藥、食譜、茶米酒、地方及其他飲食古籍，了解前人對「飲食」、對食物「來源、藥性」和對「烹調」的重視並結合身體經絡調養身心。</t>
  </si>
  <si>
    <t>飲食</t>
  </si>
  <si>
    <t>http://hunteq.com/foodrarec/foodrarekm</t>
  </si>
  <si>
    <t>雕龍中日古籍全文資料庫(續修四庫除外)</t>
  </si>
  <si>
    <t>雕龍為收錄最完整的中國古籍電子圖書資料庫，是由中、日、臺三方古籍研究專家研製之超大型中日古籍全文檢索資料庫。</t>
  </si>
  <si>
    <t>漢學
古籍</t>
  </si>
  <si>
    <t>http://hunteq.com/ancientc/ancientkm?@@0.1237481650138803</t>
  </si>
  <si>
    <t>餐飲文化暨管理資料庫</t>
  </si>
  <si>
    <t>飲食學術文化加上日常生活飲食資訊，充實一般生活知識，並提升其生活品質。</t>
  </si>
  <si>
    <t>競業知識網-華文全媒體知識總匯</t>
  </si>
  <si>
    <t>http://www.rmbnewsbank.com/xkmcgi/xkm</t>
  </si>
  <si>
    <t>JSTOR resources during COVID-19</t>
  </si>
  <si>
    <t xml:space="preserve">˙26本公共衛生主題（Public Health）期刊：https://about.jstor.org/l/public-health/ 
˙ 6000+精選新冠肺炎相關的期刊文章：https://about.jstor.org/covid19/free-covid-19-articles/ </t>
  </si>
  <si>
    <t>免費資源開放</t>
  </si>
  <si>
    <t>飛資得</t>
  </si>
  <si>
    <t xml:space="preserve">飛資得免費提供 </t>
  </si>
  <si>
    <t>https://about.jstor.org/covid19/</t>
  </si>
  <si>
    <t xml:space="preserve">《Man' Du 漫讀》電子書 </t>
  </si>
  <si>
    <t>『Man' Du漫讀』內容包羅萬象，囊括各類出版社的作品，包含學術教科書的【五南】、公職證照類的【鼎文】、經典文學的【遠景】、電腦資訊類的【碁峰】、 宗教哲學類的【全佛】、，超過5,000冊的書籍，讓您盡情遨遊，與我們共享閱讀 的喜悅</t>
  </si>
  <si>
    <t xml:space="preserve">免費資源開放                                                               每本書提供前10%頁碼供試閱 
請用Goolge Chrome瀏覽器 </t>
  </si>
  <si>
    <t>大鐸資訊</t>
  </si>
  <si>
    <t>試用</t>
  </si>
  <si>
    <t>雲科大【聯合圖書資源共享平台】-試用</t>
  </si>
  <si>
    <t xml:space="preserve">http://hunteq.com/mandu.htm </t>
  </si>
  <si>
    <t>序號</t>
  </si>
  <si>
    <t>資料庫/電子書平台名稱</t>
  </si>
  <si>
    <t>簡介</t>
  </si>
  <si>
    <t>語言別</t>
  </si>
  <si>
    <t>適用系所</t>
  </si>
  <si>
    <t>連線方式</t>
  </si>
  <si>
    <t>啟用日期</t>
  </si>
  <si>
    <t>到期日期</t>
  </si>
  <si>
    <t>來源</t>
  </si>
  <si>
    <t>續訂情況</t>
  </si>
  <si>
    <t>訂/贈</t>
  </si>
  <si>
    <t>備註</t>
  </si>
  <si>
    <t>網址</t>
  </si>
  <si>
    <t xml:space="preserve">《Man' Du 漫讀》電子書 </t>
  </si>
  <si>
    <t>『Man' Du漫讀』內容包羅萬象，囊括各類出版社的作品，包含學術教科書的【五南】、公職證照類的【鼎文】、經典文學的【遠景】、電腦資訊類的【碁峰】、 宗教哲學類的【全佛】、，超過5,000冊的書籍，讓您盡情遨遊，與我們共享閱讀 的喜悅</t>
  </si>
  <si>
    <t xml:space="preserve">免費資源開放                                                               每本書提供前10%頁碼供試閱 
請用Goolge Chrome瀏覽器 </t>
  </si>
  <si>
    <t>大鐸資訊</t>
  </si>
  <si>
    <t>試用</t>
  </si>
  <si>
    <t>雲科大【聯合圖書資源共享平台】-試用</t>
  </si>
  <si>
    <t xml:space="preserve">http://hunteq.com/mandu.htm </t>
  </si>
  <si>
    <t>*新增資料庫定義為：以學年度為單位，新購(贈)資料庫，不在原資料庫清冊當中。如為續訂則不列入新增資料庫清冊中。</t>
  </si>
  <si>
    <t>序號</t>
  </si>
  <si>
    <t>資料庫/電子書平台名稱</t>
  </si>
  <si>
    <t>語言別</t>
  </si>
  <si>
    <t>適用系所</t>
  </si>
  <si>
    <t>連線方式</t>
  </si>
  <si>
    <t>啟用日期</t>
  </si>
  <si>
    <t>到期日期</t>
  </si>
  <si>
    <t>來源</t>
  </si>
  <si>
    <t>續訂情況</t>
  </si>
  <si>
    <t>訂/贈</t>
  </si>
  <si>
    <t>備註</t>
  </si>
  <si>
    <t>網址</t>
  </si>
  <si>
    <t>原版報紙資料庫定點公播版</t>
  </si>
  <si>
    <t>中文</t>
  </si>
  <si>
    <t>綜合</t>
  </si>
  <si>
    <t>鎖校園IP</t>
  </si>
  <si>
    <t>105教育部獎補助
107教育部獎補助</t>
  </si>
  <si>
    <t>續訂</t>
  </si>
  <si>
    <t>訂</t>
  </si>
  <si>
    <t>只能在圖書館2樓柱子的電腦看</t>
  </si>
  <si>
    <t>http://udndata.com/public/fullpage</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</si>
  <si>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二個月，可20人同時上線。
</t>
  </si>
  <si>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t>
  </si>
  <si>
    <t>續贈</t>
  </si>
  <si>
    <t>贈</t>
  </si>
  <si>
    <t xml:space="preserve">教育部103,104,105,106,107,108年度臺灣學術電子資源永續發展計畫(租賃)
</t>
  </si>
  <si>
    <t>Gale-TERC
英語考試與職涯教育資源中心</t>
  </si>
  <si>
    <t>TERC是一個可靠的指南和研究工具，提供各年齡層學生用於考試準備、大學生/研究生入學規劃、尋求學費贊助、職涯規劃。學生可以運用TERC資源來幫助取得職業認證考試，並取得各種相關履歷、求職信、面試及社群的建議。</t>
  </si>
  <si>
    <t>西文</t>
  </si>
  <si>
    <t>語言
商管
綜合</t>
  </si>
  <si>
    <t>2020/3/0</t>
  </si>
  <si>
    <t>智泉國際</t>
  </si>
  <si>
    <t>試用</t>
  </si>
  <si>
    <t>109年度「臺灣學術電子資源永續發展計畫-共用性電子資料庫購置專案」電子資料庫徵集試用</t>
  </si>
  <si>
    <t>https://terc.nelnetsolutions.com/home/index</t>
  </si>
  <si>
    <t>*下架資料庫定義：以學年度為單位，如使用期限已到之資料庫，則納入下架資料庫清冊當中</t>
  </si>
  <si>
    <t>資料庫名稱</t>
  </si>
  <si>
    <t>數量</t>
  </si>
  <si>
    <t>華藝線上圖書館-CJTD</t>
  </si>
  <si>
    <t>依照廠商提供清單(2020/05)</t>
  </si>
  <si>
    <t>華藝線上圖書館-AL</t>
  </si>
  <si>
    <t>動腦雜誌知識庫</t>
  </si>
  <si>
    <t>依照廠商提供清單</t>
  </si>
  <si>
    <t>Acer Walking Library電子雜誌出版服務平台</t>
  </si>
  <si>
    <t>中文電子期刊</t>
  </si>
  <si>
    <t>ProQuest</t>
  </si>
  <si>
    <t>依照廠商提供清單(2019/12)</t>
  </si>
  <si>
    <t>Periodicals Archive Online Collection(PAO)</t>
  </si>
  <si>
    <t>http://huso.stpi.narl.org.tw/husoc/husokm?000B05950001000100000000000000300000001E000000000#</t>
  </si>
  <si>
    <t xml:space="preserve">The Economist Historical Archive 1843-2003 (EHA) </t>
  </si>
  <si>
    <t>SpringerLink Online Journal Archive (SOJA)</t>
  </si>
  <si>
    <t>Oxford Journals Archives (OJA)</t>
  </si>
  <si>
    <t>西文電子期刊</t>
  </si>
  <si>
    <t>2020年05月圖書館受贈圖書資源統計表</t>
  </si>
  <si>
    <t>王嘉興</t>
  </si>
  <si>
    <t>李佳蓉</t>
  </si>
  <si>
    <t>李佳蓉</t>
  </si>
  <si>
    <t>吳柏成</t>
  </si>
  <si>
    <t>吳柏成</t>
  </si>
  <si>
    <t>南投縣政府</t>
  </si>
  <si>
    <t>人生雜誌社</t>
  </si>
  <si>
    <t>行政院農業委員會林業試驗所</t>
  </si>
  <si>
    <t>彰化商業銀行</t>
  </si>
  <si>
    <t>佛光山佛陀紀念館</t>
  </si>
  <si>
    <t>和平文化交流中心</t>
  </si>
  <si>
    <t>中央警察大學</t>
  </si>
  <si>
    <t>中華攝影雜誌社</t>
  </si>
  <si>
    <t>國家中山科學研究院</t>
  </si>
  <si>
    <t>新北市政府</t>
  </si>
  <si>
    <t>台灣隆波帕默四念處護持團隊</t>
  </si>
  <si>
    <t>上海台灣研究所</t>
  </si>
  <si>
    <t>政治大學原住民族研究中心</t>
  </si>
  <si>
    <t>高雄市政府</t>
  </si>
  <si>
    <t>國立自然科學博物館</t>
  </si>
  <si>
    <t>中山醫學大學</t>
  </si>
  <si>
    <t>任林教育基金會</t>
  </si>
  <si>
    <t>法鼓文理學院</t>
  </si>
  <si>
    <t>中央研究院中山人文社會科研究所</t>
  </si>
  <si>
    <t>台灣圖書館</t>
  </si>
  <si>
    <t>青年日報社</t>
  </si>
  <si>
    <t>中華民國儲蓄互助協會</t>
  </si>
  <si>
    <t>台灣新社會智庫</t>
  </si>
  <si>
    <t>佛光山人間佛教研究院</t>
  </si>
  <si>
    <t>琉璃光出版股份有限公司</t>
  </si>
  <si>
    <t>經濟部智慧財產局</t>
  </si>
  <si>
    <t>公共資訊圖書館</t>
  </si>
  <si>
    <t>台中市攝影學會</t>
  </si>
  <si>
    <t>東方設計大學</t>
  </si>
  <si>
    <t>清流雜誌社</t>
  </si>
  <si>
    <t>臺灣期貨交易所</t>
  </si>
  <si>
    <t>財團法人食品工業發展研究所</t>
  </si>
  <si>
    <t>農委會</t>
  </si>
  <si>
    <t>行政院農業委員會林務局</t>
  </si>
  <si>
    <t>華碩聯合科技</t>
  </si>
  <si>
    <t>行政院環境保護署</t>
  </si>
  <si>
    <t>原住民族委員會</t>
  </si>
  <si>
    <t>臺灣民主基金會</t>
  </si>
  <si>
    <t>南華大學</t>
  </si>
  <si>
    <t>中華民國證券商業同業公會</t>
  </si>
  <si>
    <t>聯合文學出版社</t>
  </si>
  <si>
    <t>吳柏成</t>
  </si>
  <si>
    <t>合計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</si>
</sst>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99">
    <font>
      <sz val="12"/>
      <name val="新細明體"/>
      <family val="1"/>
    </font>
    <font>
      <sz val="12"/>
      <color indexed="8"/>
      <name val="新細明體"/>
      <family val="1"/>
    </font>
    <font>
      <sz val="9"/>
      <name val="新細明體"/>
      <family val="1"/>
    </font>
    <font>
      <sz val="9"/>
      <name val="細明體"/>
      <family val="3"/>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9"/>
      <name val="細明體"/>
      <family val="3"/>
    </font>
    <font>
      <b/>
      <sz val="12"/>
      <name val="新細明體"/>
      <family val="1"/>
    </font>
    <font>
      <sz val="18"/>
      <name val="標楷體"/>
      <family val="4"/>
    </font>
    <font>
      <sz val="14"/>
      <name val="標楷體"/>
      <family val="4"/>
    </font>
    <font>
      <sz val="10"/>
      <name val="新細明體"/>
      <family val="1"/>
    </font>
    <font>
      <u val="single"/>
      <sz val="10"/>
      <name val="新細明體"/>
      <family val="1"/>
    </font>
    <font>
      <u val="single"/>
      <sz val="10"/>
      <color indexed="12"/>
      <name val="新細明體"/>
      <family val="1"/>
    </font>
    <font>
      <sz val="11"/>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4"/>
      <name val="新細明體"/>
      <family val="1"/>
    </font>
    <font>
      <i/>
      <sz val="12"/>
      <name val="新細明體"/>
      <family val="1"/>
    </font>
    <font>
      <sz val="10"/>
      <color indexed="8"/>
      <name val="Arial"/>
      <family val="2"/>
    </font>
    <font>
      <b/>
      <sz val="10"/>
      <name val="新細明體"/>
      <family val="1"/>
    </font>
    <font>
      <b/>
      <sz val="11"/>
      <name val="新細明體"/>
      <family val="1"/>
    </font>
    <font>
      <sz val="11"/>
      <color indexed="10"/>
      <name val="新細明體"/>
      <family val="1"/>
    </font>
    <font>
      <sz val="12"/>
      <color indexed="63"/>
      <name val="新細明體"/>
      <family val="1"/>
    </font>
    <font>
      <sz val="10"/>
      <color indexed="63"/>
      <name val="新細明體"/>
      <family val="1"/>
    </font>
    <font>
      <sz val="10"/>
      <color indexed="10"/>
      <name val="新細明體"/>
      <family val="1"/>
    </font>
    <font>
      <sz val="12"/>
      <color indexed="8"/>
      <name val="微軟正黑體"/>
      <family val="2"/>
    </font>
    <font>
      <sz val="11"/>
      <color indexed="8"/>
      <name val="微軟正黑體"/>
      <family val="2"/>
    </font>
    <font>
      <sz val="10"/>
      <color indexed="9"/>
      <name val="新細明體"/>
      <family val="1"/>
    </font>
    <font>
      <sz val="18"/>
      <color indexed="10"/>
      <name val="新細明體"/>
      <family val="1"/>
    </font>
    <font>
      <sz val="16"/>
      <color indexed="10"/>
      <name val="新細明體"/>
      <family val="1"/>
    </font>
    <font>
      <sz val="10"/>
      <color indexed="8"/>
      <name val="新細明體"/>
      <family val="1"/>
    </font>
    <font>
      <sz val="11"/>
      <color indexed="8"/>
      <name val="新細明體"/>
      <family val="1"/>
    </font>
    <font>
      <sz val="9"/>
      <color indexed="8"/>
      <name val="微軟正黑體"/>
      <family val="2"/>
    </font>
    <font>
      <sz val="10"/>
      <color indexed="8"/>
      <name val="細明體"/>
      <family val="3"/>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
      <b/>
      <sz val="14"/>
      <name val="Calibri"/>
      <family val="1"/>
    </font>
    <font>
      <b/>
      <sz val="12"/>
      <name val="Calibri"/>
      <family val="1"/>
    </font>
    <font>
      <i/>
      <sz val="12"/>
      <name val="Calibri"/>
      <family val="1"/>
    </font>
    <font>
      <sz val="10"/>
      <name val="Calibri"/>
      <family val="1"/>
    </font>
    <font>
      <sz val="10"/>
      <color theme="1"/>
      <name val="Arial"/>
      <family val="2"/>
    </font>
    <font>
      <b/>
      <sz val="10"/>
      <name val="Calibri"/>
      <family val="1"/>
    </font>
    <font>
      <b/>
      <sz val="11"/>
      <name val="Calibri"/>
      <family val="1"/>
    </font>
    <font>
      <sz val="11"/>
      <name val="Calibri"/>
      <family val="1"/>
    </font>
    <font>
      <u val="single"/>
      <sz val="10"/>
      <name val="Calibri"/>
      <family val="1"/>
    </font>
    <font>
      <sz val="11"/>
      <color rgb="FFFF0000"/>
      <name val="新細明體"/>
      <family val="1"/>
    </font>
    <font>
      <sz val="12"/>
      <color rgb="FF404040"/>
      <name val="新細明體"/>
      <family val="1"/>
    </font>
    <font>
      <sz val="10"/>
      <color rgb="FF404040"/>
      <name val="新細明體"/>
      <family val="1"/>
    </font>
    <font>
      <sz val="10"/>
      <color rgb="FFFF0000"/>
      <name val="新細明體"/>
      <family val="1"/>
    </font>
    <font>
      <sz val="12"/>
      <color rgb="FF000000"/>
      <name val="微軟正黑體"/>
      <family val="2"/>
    </font>
    <font>
      <sz val="11"/>
      <color rgb="FF000000"/>
      <name val="微軟正黑體"/>
      <family val="2"/>
    </font>
    <font>
      <sz val="10"/>
      <color theme="0"/>
      <name val="Calibri"/>
      <family val="1"/>
    </font>
    <font>
      <sz val="12"/>
      <color rgb="FFFF0000"/>
      <name val="新細明體"/>
      <family val="1"/>
    </font>
    <font>
      <sz val="18"/>
      <color rgb="FFFF0000"/>
      <name val="新細明體"/>
      <family val="1"/>
    </font>
    <font>
      <sz val="16"/>
      <color rgb="FFFF0000"/>
      <name val="新細明體"/>
      <family val="1"/>
    </font>
    <font>
      <sz val="10"/>
      <color theme="1"/>
      <name val="Calibri"/>
      <family val="1"/>
    </font>
    <font>
      <sz val="12"/>
      <color theme="1"/>
      <name val="新細明體"/>
      <family val="1"/>
    </font>
    <font>
      <sz val="10"/>
      <color theme="1"/>
      <name val="新細明體"/>
      <family val="1"/>
    </font>
    <font>
      <sz val="11"/>
      <color theme="1"/>
      <name val="新細明體"/>
      <family val="1"/>
    </font>
    <font>
      <sz val="9"/>
      <color theme="1"/>
      <name val="微軟正黑體"/>
      <family val="2"/>
    </font>
    <font>
      <sz val="9"/>
      <name val="Calibri"/>
      <family val="1"/>
    </font>
    <font>
      <sz val="10"/>
      <color theme="1"/>
      <name val="細明體"/>
      <family val="3"/>
    </font>
    <font>
      <b/>
      <sz val="8"/>
      <name val="新細明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rgb="FFD8D8D8"/>
        <bgColor indexed="64"/>
      </patternFill>
    </fill>
    <fill>
      <patternFill patternType="solid">
        <fgColor theme="0"/>
        <bgColor indexed="64"/>
      </patternFill>
    </fill>
    <fill>
      <patternFill patternType="solid">
        <fgColor theme="0" tint="-0.24997000396251678"/>
        <bgColor indexed="64"/>
      </patternFill>
    </fill>
    <fill>
      <patternFill patternType="solid">
        <fgColor rgb="FFFFFFFF"/>
        <bgColor indexed="64"/>
      </patternFill>
    </fill>
    <fill>
      <patternFill patternType="solid">
        <fgColor rgb="FFFFFF00"/>
        <bgColor indexed="64"/>
      </patternFill>
    </fill>
  </fills>
  <borders count="2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top/>
      <bottom style="medium"/>
    </border>
    <border>
      <left/>
      <right/>
      <top/>
      <bottom style="medium"/>
    </border>
    <border>
      <left/>
      <right style="medium"/>
      <top>
        <color indexed="63"/>
      </top>
      <bottom style="medium"/>
    </border>
    <border>
      <left>
        <color indexed="63"/>
      </left>
      <right>
        <color indexed="63"/>
      </right>
      <top>
        <color indexed="63"/>
      </top>
      <bottom style="thin">
        <color theme="0"/>
      </bottom>
    </border>
    <border>
      <left style="thin"/>
      <right>
        <color indexed="63"/>
      </right>
      <top/>
      <bottom/>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style="thin"/>
      <top style="thin"/>
      <bottom/>
    </border>
    <border>
      <left style="thin"/>
      <right style="thin"/>
      <top/>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0" borderId="0" applyNumberFormat="0" applyFill="0" applyBorder="0" applyAlignment="0" applyProtection="0"/>
    <xf numFmtId="0" fontId="56" fillId="20" borderId="0" applyNumberFormat="0" applyBorder="0" applyAlignment="0" applyProtection="0"/>
    <xf numFmtId="0" fontId="57" fillId="0" borderId="1" applyNumberFormat="0" applyFill="0" applyAlignment="0" applyProtection="0"/>
    <xf numFmtId="0" fontId="58" fillId="21" borderId="0" applyNumberFormat="0" applyBorder="0" applyAlignment="0" applyProtection="0"/>
    <xf numFmtId="9" fontId="0" fillId="0" borderId="0" applyFont="0" applyFill="0" applyBorder="0" applyAlignment="0" applyProtection="0"/>
    <xf numFmtId="0" fontId="5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61" fillId="0" borderId="0" applyNumberFormat="0" applyFill="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30" borderId="2" applyNumberFormat="0" applyAlignment="0" applyProtection="0"/>
    <xf numFmtId="0" fontId="67" fillId="22" borderId="8" applyNumberFormat="0" applyAlignment="0" applyProtection="0"/>
    <xf numFmtId="0" fontId="68" fillId="31" borderId="9" applyNumberFormat="0" applyAlignment="0" applyProtection="0"/>
    <xf numFmtId="0" fontId="69" fillId="32" borderId="0" applyNumberFormat="0" applyBorder="0" applyAlignment="0" applyProtection="0"/>
    <xf numFmtId="0" fontId="70" fillId="0" borderId="0" applyNumberFormat="0" applyFill="0" applyBorder="0" applyAlignment="0" applyProtection="0"/>
  </cellStyleXfs>
  <cellXfs count="203">
    <xf numFmtId="0" fontId="0" fillId="0" borderId="0" xfId="0" applyAlignment="1">
      <alignment/>
    </xf>
    <xf numFmtId="0" fontId="70" fillId="0" borderId="10" xfId="0" applyFont="1" applyBorder="1" applyAlignment="1">
      <alignment horizontal="left"/>
    </xf>
    <xf numFmtId="0" fontId="71" fillId="0" borderId="11" xfId="0" applyFont="1" applyBorder="1" applyAlignment="1">
      <alignment horizontal="left"/>
    </xf>
    <xf numFmtId="0" fontId="72" fillId="0" borderId="11" xfId="0" applyFont="1" applyBorder="1" applyAlignment="1">
      <alignment/>
    </xf>
    <xf numFmtId="0" fontId="71" fillId="0" borderId="11" xfId="0" applyFont="1" applyBorder="1" applyAlignment="1">
      <alignment/>
    </xf>
    <xf numFmtId="0" fontId="71" fillId="0" borderId="12" xfId="0" applyFont="1" applyBorder="1" applyAlignment="1">
      <alignment horizontal="left"/>
    </xf>
    <xf numFmtId="0" fontId="70" fillId="0" borderId="0" xfId="0" applyFont="1" applyBorder="1" applyAlignment="1">
      <alignment horizontal="left"/>
    </xf>
    <xf numFmtId="0" fontId="70" fillId="0" borderId="13" xfId="0" applyFont="1" applyBorder="1" applyAlignment="1">
      <alignment horizontal="left"/>
    </xf>
    <xf numFmtId="0" fontId="71" fillId="0" borderId="0" xfId="0" applyFont="1" applyBorder="1" applyAlignment="1">
      <alignment horizontal="left"/>
    </xf>
    <xf numFmtId="0" fontId="73" fillId="0" borderId="0" xfId="0" applyFont="1" applyBorder="1" applyAlignment="1">
      <alignment horizontal="left"/>
    </xf>
    <xf numFmtId="0" fontId="71" fillId="0" borderId="14" xfId="0" applyFont="1" applyBorder="1" applyAlignment="1">
      <alignment horizontal="left"/>
    </xf>
    <xf numFmtId="0" fontId="70" fillId="0" borderId="13" xfId="0" applyFont="1" applyBorder="1" applyAlignment="1">
      <alignment/>
    </xf>
    <xf numFmtId="0" fontId="73" fillId="0" borderId="15" xfId="0" applyFont="1" applyBorder="1" applyAlignment="1">
      <alignment horizontal="center"/>
    </xf>
    <xf numFmtId="0" fontId="73" fillId="0" borderId="15" xfId="0" applyFont="1" applyBorder="1" applyAlignment="1">
      <alignment horizontal="center" vertical="center"/>
    </xf>
    <xf numFmtId="0" fontId="71" fillId="0" borderId="0" xfId="0" applyFont="1" applyBorder="1" applyAlignment="1">
      <alignment/>
    </xf>
    <xf numFmtId="0" fontId="70" fillId="0" borderId="14" xfId="0" applyFont="1" applyBorder="1" applyAlignment="1">
      <alignment/>
    </xf>
    <xf numFmtId="0" fontId="70" fillId="0" borderId="0" xfId="0" applyFont="1" applyBorder="1" applyAlignment="1">
      <alignment horizontal="center" vertical="center"/>
    </xf>
    <xf numFmtId="0" fontId="70" fillId="0" borderId="0" xfId="0" applyFont="1" applyBorder="1" applyAlignment="1">
      <alignment/>
    </xf>
    <xf numFmtId="0" fontId="71" fillId="0" borderId="15" xfId="0" applyFont="1" applyBorder="1" applyAlignment="1">
      <alignment/>
    </xf>
    <xf numFmtId="0" fontId="71" fillId="0" borderId="15" xfId="0" applyFont="1" applyBorder="1" applyAlignment="1">
      <alignment horizontal="left"/>
    </xf>
    <xf numFmtId="177" fontId="71" fillId="0" borderId="15" xfId="33" applyNumberFormat="1" applyFont="1" applyBorder="1" applyAlignment="1">
      <alignment/>
    </xf>
    <xf numFmtId="177" fontId="71" fillId="0" borderId="15" xfId="33" applyNumberFormat="1" applyFont="1" applyBorder="1" applyAlignment="1">
      <alignment horizontal="right"/>
    </xf>
    <xf numFmtId="177" fontId="74" fillId="0" borderId="15" xfId="33" applyNumberFormat="1" applyFont="1" applyBorder="1" applyAlignment="1">
      <alignment horizontal="right"/>
    </xf>
    <xf numFmtId="0" fontId="71" fillId="0" borderId="15" xfId="0" applyFont="1" applyFill="1" applyBorder="1" applyAlignment="1">
      <alignment/>
    </xf>
    <xf numFmtId="0" fontId="73" fillId="33" borderId="15" xfId="0" applyFont="1" applyFill="1" applyBorder="1" applyAlignment="1">
      <alignment/>
    </xf>
    <xf numFmtId="177" fontId="71" fillId="33" borderId="15" xfId="33" applyNumberFormat="1" applyFont="1" applyFill="1" applyBorder="1" applyAlignment="1">
      <alignment horizontal="right"/>
    </xf>
    <xf numFmtId="0" fontId="75" fillId="0" borderId="15" xfId="0" applyFont="1" applyBorder="1" applyAlignment="1">
      <alignment vertical="center" wrapText="1"/>
    </xf>
    <xf numFmtId="0" fontId="75" fillId="0" borderId="15" xfId="0" applyFont="1" applyBorder="1" applyAlignment="1">
      <alignment vertical="center"/>
    </xf>
    <xf numFmtId="0" fontId="71" fillId="0" borderId="15" xfId="0" applyFont="1" applyBorder="1" applyAlignment="1">
      <alignment vertical="center"/>
    </xf>
    <xf numFmtId="177" fontId="71" fillId="0" borderId="15" xfId="33" applyNumberFormat="1" applyFont="1" applyBorder="1" applyAlignment="1">
      <alignment vertical="center"/>
    </xf>
    <xf numFmtId="176" fontId="71" fillId="0" borderId="15" xfId="33" applyNumberFormat="1" applyFont="1" applyBorder="1" applyAlignment="1">
      <alignment horizontal="right" vertical="center"/>
    </xf>
    <xf numFmtId="0" fontId="71" fillId="0" borderId="15" xfId="0" applyFont="1" applyBorder="1" applyAlignment="1">
      <alignment vertical="center" wrapText="1"/>
    </xf>
    <xf numFmtId="49" fontId="71" fillId="0" borderId="15" xfId="33" applyNumberFormat="1" applyFont="1" applyFill="1" applyBorder="1" applyAlignment="1">
      <alignment horizontal="right" vertical="center"/>
    </xf>
    <xf numFmtId="0" fontId="70" fillId="0" borderId="16" xfId="0" applyFont="1" applyBorder="1" applyAlignment="1">
      <alignment/>
    </xf>
    <xf numFmtId="0" fontId="70" fillId="0" borderId="17" xfId="0" applyFont="1" applyBorder="1" applyAlignment="1">
      <alignment/>
    </xf>
    <xf numFmtId="0" fontId="70" fillId="0" borderId="18" xfId="0" applyFont="1" applyBorder="1" applyAlignment="1">
      <alignment/>
    </xf>
    <xf numFmtId="0" fontId="70" fillId="0" borderId="0" xfId="0" applyFont="1" applyBorder="1" applyAlignment="1">
      <alignment horizontal="right" vertical="top" wrapText="1"/>
    </xf>
    <xf numFmtId="0" fontId="70" fillId="0" borderId="0" xfId="0" applyFont="1" applyFill="1" applyBorder="1" applyAlignment="1">
      <alignment/>
    </xf>
    <xf numFmtId="0" fontId="70" fillId="0" borderId="19" xfId="0" applyFont="1" applyBorder="1" applyAlignment="1">
      <alignment/>
    </xf>
    <xf numFmtId="0" fontId="13" fillId="0" borderId="15" xfId="0" applyFont="1" applyBorder="1" applyAlignment="1">
      <alignment horizontal="center" vertical="center"/>
    </xf>
    <xf numFmtId="0" fontId="76" fillId="34" borderId="15" xfId="0" applyFont="1" applyFill="1" applyBorder="1" applyAlignment="1">
      <alignment horizontal="center" wrapText="1"/>
    </xf>
    <xf numFmtId="0" fontId="76" fillId="34" borderId="15" xfId="0" applyFont="1" applyFill="1" applyBorder="1" applyAlignment="1">
      <alignment wrapText="1"/>
    </xf>
    <xf numFmtId="0" fontId="0" fillId="0" borderId="0" xfId="0" applyAlignment="1">
      <alignment vertical="center"/>
    </xf>
    <xf numFmtId="0" fontId="0" fillId="0" borderId="0" xfId="0" applyAlignment="1">
      <alignment horizontal="center" vertical="center"/>
    </xf>
    <xf numFmtId="0" fontId="71" fillId="35" borderId="15" xfId="0" applyFont="1" applyFill="1" applyBorder="1" applyAlignment="1">
      <alignment/>
    </xf>
    <xf numFmtId="177" fontId="71" fillId="35" borderId="15" xfId="33" applyNumberFormat="1" applyFont="1" applyFill="1" applyBorder="1" applyAlignment="1">
      <alignment horizontal="right"/>
    </xf>
    <xf numFmtId="177" fontId="71" fillId="35" borderId="15" xfId="33" applyNumberFormat="1" applyFont="1" applyFill="1" applyBorder="1" applyAlignment="1">
      <alignment/>
    </xf>
    <xf numFmtId="189" fontId="71" fillId="0" borderId="15" xfId="33" applyNumberFormat="1" applyFont="1" applyBorder="1" applyAlignment="1">
      <alignment horizontal="right" vertical="center"/>
    </xf>
    <xf numFmtId="177" fontId="71" fillId="35" borderId="15" xfId="33" applyNumberFormat="1" applyFont="1" applyFill="1" applyBorder="1" applyAlignment="1">
      <alignment/>
    </xf>
    <xf numFmtId="0" fontId="13" fillId="36" borderId="15" xfId="0" applyFont="1" applyFill="1" applyBorder="1" applyAlignment="1">
      <alignment horizontal="center" vertical="center"/>
    </xf>
    <xf numFmtId="0" fontId="13" fillId="35" borderId="15" xfId="0" applyFont="1" applyFill="1" applyBorder="1" applyAlignment="1">
      <alignment horizontal="center" vertical="center"/>
    </xf>
    <xf numFmtId="0" fontId="76" fillId="0" borderId="15" xfId="0" applyFont="1" applyBorder="1" applyAlignment="1">
      <alignment horizontal="center" wrapText="1"/>
    </xf>
    <xf numFmtId="0" fontId="76" fillId="0" borderId="15" xfId="0" applyFont="1" applyBorder="1" applyAlignment="1">
      <alignment wrapText="1"/>
    </xf>
    <xf numFmtId="0" fontId="76" fillId="37" borderId="15" xfId="0" applyFont="1" applyFill="1" applyBorder="1" applyAlignment="1">
      <alignment wrapText="1"/>
    </xf>
    <xf numFmtId="0" fontId="71" fillId="0" borderId="15" xfId="0" applyFont="1" applyBorder="1" applyAlignment="1">
      <alignment horizontal="center" vertical="center"/>
    </xf>
    <xf numFmtId="0" fontId="71" fillId="0" borderId="15" xfId="0" applyFont="1" applyBorder="1" applyAlignment="1">
      <alignment/>
    </xf>
    <xf numFmtId="0" fontId="70" fillId="0" borderId="20" xfId="0" applyFont="1" applyBorder="1" applyAlignment="1">
      <alignment/>
    </xf>
    <xf numFmtId="177" fontId="70" fillId="0" borderId="0" xfId="33" applyNumberFormat="1" applyFont="1" applyBorder="1" applyAlignment="1">
      <alignment/>
    </xf>
    <xf numFmtId="0" fontId="71" fillId="0" borderId="15" xfId="0" applyFont="1" applyBorder="1" applyAlignment="1">
      <alignment horizontal="center" vertical="center"/>
    </xf>
    <xf numFmtId="0" fontId="77" fillId="36" borderId="15" xfId="0" applyFont="1" applyFill="1" applyBorder="1" applyAlignment="1">
      <alignment horizontal="center" vertical="center"/>
    </xf>
    <xf numFmtId="0" fontId="77" fillId="36" borderId="15" xfId="0" applyFont="1" applyFill="1" applyBorder="1" applyAlignment="1">
      <alignment horizontal="center" vertical="center" wrapText="1"/>
    </xf>
    <xf numFmtId="0" fontId="78" fillId="36" borderId="15" xfId="0" applyFont="1" applyFill="1" applyBorder="1" applyAlignment="1">
      <alignment horizontal="center" vertical="center"/>
    </xf>
    <xf numFmtId="0" fontId="73" fillId="36" borderId="15" xfId="0" applyFont="1" applyFill="1" applyBorder="1" applyAlignment="1">
      <alignment horizontal="center" vertical="center" wrapText="1"/>
    </xf>
    <xf numFmtId="0" fontId="75" fillId="0" borderId="15" xfId="0" applyFont="1" applyFill="1" applyBorder="1" applyAlignment="1">
      <alignment horizontal="center" vertical="center"/>
    </xf>
    <xf numFmtId="0" fontId="75" fillId="0" borderId="15" xfId="0" applyFont="1" applyFill="1" applyBorder="1" applyAlignment="1">
      <alignment vertical="center" wrapText="1"/>
    </xf>
    <xf numFmtId="0" fontId="75" fillId="0" borderId="15" xfId="0" applyFont="1" applyFill="1" applyBorder="1" applyAlignment="1">
      <alignment vertical="center"/>
    </xf>
    <xf numFmtId="0" fontId="79" fillId="0" borderId="15" xfId="0" applyFont="1" applyFill="1" applyBorder="1" applyAlignment="1">
      <alignment horizontal="center" vertical="center"/>
    </xf>
    <xf numFmtId="14" fontId="75" fillId="0" borderId="15" xfId="0" applyNumberFormat="1" applyFont="1" applyFill="1" applyBorder="1" applyAlignment="1">
      <alignment horizontal="center" vertical="center"/>
    </xf>
    <xf numFmtId="0" fontId="75" fillId="0" borderId="15" xfId="0" applyFont="1" applyFill="1" applyBorder="1" applyAlignment="1">
      <alignment horizontal="left" vertical="center" wrapText="1"/>
    </xf>
    <xf numFmtId="0" fontId="75" fillId="0" borderId="15" xfId="0" applyFont="1" applyFill="1" applyBorder="1" applyAlignment="1">
      <alignment horizontal="center" vertical="center" wrapText="1"/>
    </xf>
    <xf numFmtId="14" fontId="75" fillId="0" borderId="15" xfId="0" applyNumberFormat="1" applyFont="1" applyFill="1" applyBorder="1" applyAlignment="1">
      <alignment horizontal="left" vertical="center" wrapText="1"/>
    </xf>
    <xf numFmtId="0" fontId="80" fillId="0" borderId="15" xfId="45" applyFont="1" applyFill="1" applyBorder="1" applyAlignment="1" applyProtection="1">
      <alignment horizontal="left" vertical="center" wrapText="1"/>
      <protection/>
    </xf>
    <xf numFmtId="0" fontId="79" fillId="0" borderId="15" xfId="0" applyFont="1" applyFill="1" applyBorder="1" applyAlignment="1">
      <alignment horizontal="center" vertical="center" wrapText="1"/>
    </xf>
    <xf numFmtId="14" fontId="75" fillId="0" borderId="15" xfId="0" applyNumberFormat="1" applyFont="1" applyFill="1" applyBorder="1" applyAlignment="1">
      <alignment horizontal="center" vertical="center" wrapText="1"/>
    </xf>
    <xf numFmtId="0" fontId="80" fillId="0" borderId="15" xfId="45" applyFont="1" applyFill="1" applyBorder="1" applyAlignment="1" applyProtection="1">
      <alignment vertical="center" wrapText="1"/>
      <protection/>
    </xf>
    <xf numFmtId="0" fontId="80" fillId="0" borderId="15" xfId="45" applyFont="1" applyFill="1" applyBorder="1" applyAlignment="1" applyProtection="1">
      <alignment vertical="center"/>
      <protection/>
    </xf>
    <xf numFmtId="0" fontId="15" fillId="0" borderId="15" xfId="45" applyFont="1" applyFill="1" applyBorder="1" applyAlignment="1" applyProtection="1">
      <alignment horizontal="left" vertical="center" wrapText="1"/>
      <protection/>
    </xf>
    <xf numFmtId="0" fontId="75" fillId="0" borderId="15" xfId="45" applyFont="1" applyFill="1" applyBorder="1" applyAlignment="1" applyProtection="1">
      <alignment vertical="center" wrapText="1"/>
      <protection/>
    </xf>
    <xf numFmtId="0" fontId="16" fillId="0" borderId="15" xfId="45" applyFont="1" applyFill="1" applyBorder="1" applyAlignment="1" applyProtection="1">
      <alignment horizontal="left" vertical="center" wrapText="1"/>
      <protection/>
    </xf>
    <xf numFmtId="0" fontId="14" fillId="0" borderId="15" xfId="0" applyFont="1" applyFill="1" applyBorder="1" applyAlignment="1">
      <alignment vertical="center"/>
    </xf>
    <xf numFmtId="0" fontId="77" fillId="0" borderId="15" xfId="0" applyFont="1" applyFill="1" applyBorder="1" applyAlignment="1">
      <alignment horizontal="left" vertical="center" wrapText="1"/>
    </xf>
    <xf numFmtId="0" fontId="14" fillId="0" borderId="15" xfId="0" applyFont="1" applyFill="1" applyBorder="1" applyAlignment="1">
      <alignment vertical="center" wrapText="1"/>
    </xf>
    <xf numFmtId="0" fontId="14" fillId="0" borderId="15" xfId="0" applyFont="1" applyFill="1" applyBorder="1" applyAlignment="1">
      <alignment horizontal="center" vertical="center"/>
    </xf>
    <xf numFmtId="0" fontId="17" fillId="0" borderId="15" xfId="0" applyFont="1" applyFill="1" applyBorder="1" applyAlignment="1">
      <alignment horizontal="center" vertical="center"/>
    </xf>
    <xf numFmtId="0" fontId="14" fillId="0" borderId="15" xfId="0" applyFont="1" applyFill="1" applyBorder="1" applyAlignment="1">
      <alignment/>
    </xf>
    <xf numFmtId="0" fontId="14" fillId="0" borderId="15" xfId="0" applyFont="1" applyFill="1" applyBorder="1" applyAlignment="1">
      <alignment horizontal="left" vertical="center" wrapText="1"/>
    </xf>
    <xf numFmtId="0" fontId="75" fillId="0" borderId="15" xfId="0" applyFont="1" applyFill="1" applyBorder="1" applyAlignment="1">
      <alignment vertical="top" wrapText="1"/>
    </xf>
    <xf numFmtId="0" fontId="0" fillId="0" borderId="15" xfId="0" applyFill="1" applyBorder="1" applyAlignment="1">
      <alignment horizontal="center" vertical="center"/>
    </xf>
    <xf numFmtId="0" fontId="71" fillId="0" borderId="15" xfId="0" applyFont="1" applyFill="1" applyBorder="1" applyAlignment="1">
      <alignment horizontal="center" vertical="center" wrapText="1"/>
    </xf>
    <xf numFmtId="0" fontId="16" fillId="0" borderId="15" xfId="45" applyFont="1" applyFill="1" applyBorder="1" applyAlignment="1" applyProtection="1">
      <alignment vertical="center" wrapText="1"/>
      <protection/>
    </xf>
    <xf numFmtId="0" fontId="17" fillId="0" borderId="15" xfId="0" applyFont="1" applyFill="1" applyBorder="1" applyAlignment="1">
      <alignment vertical="center" wrapText="1"/>
    </xf>
    <xf numFmtId="0" fontId="17" fillId="0" borderId="15" xfId="0" applyFont="1" applyFill="1" applyBorder="1" applyAlignment="1">
      <alignment horizontal="left" vertical="center" wrapText="1"/>
    </xf>
    <xf numFmtId="14" fontId="79" fillId="0" borderId="15" xfId="0" applyNumberFormat="1" applyFont="1" applyFill="1" applyBorder="1" applyAlignment="1">
      <alignment horizontal="center" vertical="center" wrapText="1"/>
    </xf>
    <xf numFmtId="14" fontId="17" fillId="0" borderId="15" xfId="0" applyNumberFormat="1" applyFont="1" applyFill="1" applyBorder="1" applyAlignment="1">
      <alignment horizontal="center" vertical="center" wrapText="1"/>
    </xf>
    <xf numFmtId="0" fontId="81" fillId="0" borderId="15" xfId="0" applyFont="1" applyFill="1" applyBorder="1" applyAlignment="1">
      <alignment vertical="center" wrapText="1"/>
    </xf>
    <xf numFmtId="0" fontId="0" fillId="0" borderId="15" xfId="0" applyFont="1" applyFill="1" applyBorder="1" applyAlignment="1">
      <alignment horizontal="center" vertical="center" wrapText="1"/>
    </xf>
    <xf numFmtId="0" fontId="82" fillId="0" borderId="15"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ill="1" applyBorder="1" applyAlignment="1">
      <alignment vertical="center" wrapText="1"/>
    </xf>
    <xf numFmtId="14" fontId="14" fillId="0" borderId="15" xfId="0" applyNumberFormat="1"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5" xfId="0" applyFont="1" applyFill="1" applyBorder="1" applyAlignment="1">
      <alignment wrapText="1"/>
    </xf>
    <xf numFmtId="0" fontId="0" fillId="0" borderId="15" xfId="0" applyFont="1" applyFill="1" applyBorder="1" applyAlignment="1">
      <alignment horizontal="left" vertical="center" wrapText="1"/>
    </xf>
    <xf numFmtId="0" fontId="83" fillId="0" borderId="15" xfId="0" applyFont="1" applyFill="1" applyBorder="1" applyAlignment="1">
      <alignment horizontal="left" vertical="center" wrapText="1"/>
    </xf>
    <xf numFmtId="14" fontId="0" fillId="0" borderId="15" xfId="0" applyNumberFormat="1" applyFont="1" applyFill="1" applyBorder="1" applyAlignment="1">
      <alignment horizontal="center" vertical="center" wrapText="1"/>
    </xf>
    <xf numFmtId="0" fontId="84" fillId="0" borderId="15" xfId="0" applyFont="1" applyFill="1" applyBorder="1" applyAlignment="1">
      <alignment horizontal="left" vertical="center" wrapText="1"/>
    </xf>
    <xf numFmtId="0" fontId="17" fillId="0" borderId="15" xfId="0" applyFont="1" applyFill="1" applyBorder="1" applyAlignment="1">
      <alignment horizontal="center" vertical="center" wrapText="1"/>
    </xf>
    <xf numFmtId="14" fontId="0" fillId="0" borderId="15" xfId="0" applyNumberFormat="1" applyFill="1" applyBorder="1" applyAlignment="1">
      <alignment horizontal="center" vertical="center" wrapText="1"/>
    </xf>
    <xf numFmtId="0" fontId="85" fillId="0" borderId="15" xfId="0" applyFont="1" applyFill="1" applyBorder="1" applyAlignment="1">
      <alignment vertical="center"/>
    </xf>
    <xf numFmtId="0" fontId="86" fillId="0" borderId="15" xfId="0" applyFont="1" applyFill="1" applyBorder="1" applyAlignment="1">
      <alignment horizontal="center" vertical="center" wrapText="1"/>
    </xf>
    <xf numFmtId="0" fontId="78" fillId="36" borderId="15" xfId="0" applyFont="1" applyFill="1" applyBorder="1" applyAlignment="1">
      <alignment horizontal="center" vertical="center" wrapText="1"/>
    </xf>
    <xf numFmtId="0" fontId="75" fillId="0" borderId="0" xfId="0" applyFont="1" applyFill="1" applyAlignment="1">
      <alignment/>
    </xf>
    <xf numFmtId="0" fontId="75" fillId="0" borderId="0" xfId="0" applyFont="1" applyFill="1" applyAlignment="1">
      <alignment wrapText="1"/>
    </xf>
    <xf numFmtId="14" fontId="87" fillId="0" borderId="0" xfId="0" applyNumberFormat="1" applyFont="1" applyFill="1" applyAlignment="1">
      <alignment/>
    </xf>
    <xf numFmtId="0" fontId="75" fillId="9" borderId="15" xfId="0" applyFont="1" applyFill="1" applyBorder="1" applyAlignment="1">
      <alignment horizontal="center" vertical="center"/>
    </xf>
    <xf numFmtId="0" fontId="75" fillId="9" borderId="15" xfId="0" applyFont="1" applyFill="1" applyBorder="1" applyAlignment="1">
      <alignment horizontal="center" vertical="center" wrapText="1"/>
    </xf>
    <xf numFmtId="0" fontId="75" fillId="9" borderId="15" xfId="0" applyFont="1" applyFill="1" applyBorder="1" applyAlignment="1">
      <alignment vertical="center" wrapText="1"/>
    </xf>
    <xf numFmtId="14" fontId="75" fillId="9" borderId="15" xfId="0" applyNumberFormat="1" applyFont="1" applyFill="1" applyBorder="1" applyAlignment="1">
      <alignment horizontal="center" vertical="center"/>
    </xf>
    <xf numFmtId="0" fontId="75" fillId="9" borderId="15" xfId="0" applyFont="1" applyFill="1" applyBorder="1" applyAlignment="1">
      <alignment horizontal="left" vertical="center" wrapText="1"/>
    </xf>
    <xf numFmtId="0" fontId="0" fillId="36" borderId="15" xfId="0" applyFill="1" applyBorder="1" applyAlignment="1">
      <alignment vertical="center"/>
    </xf>
    <xf numFmtId="0" fontId="0" fillId="0" borderId="15" xfId="0" applyFont="1" applyBorder="1" applyAlignment="1">
      <alignment vertical="center" wrapText="1"/>
    </xf>
    <xf numFmtId="0" fontId="88" fillId="0" borderId="15" xfId="0" applyFont="1" applyBorder="1" applyAlignment="1">
      <alignment horizontal="right" vertical="center"/>
    </xf>
    <xf numFmtId="0" fontId="0" fillId="0" borderId="15" xfId="0" applyBorder="1" applyAlignment="1">
      <alignment vertical="center"/>
    </xf>
    <xf numFmtId="0" fontId="0" fillId="0" borderId="15" xfId="0" applyFont="1" applyBorder="1" applyAlignment="1">
      <alignment horizontal="right" vertical="center"/>
    </xf>
    <xf numFmtId="3" fontId="88" fillId="0" borderId="15" xfId="0" applyNumberFormat="1" applyFont="1" applyBorder="1" applyAlignment="1">
      <alignment horizontal="right" vertical="center"/>
    </xf>
    <xf numFmtId="0" fontId="0" fillId="38" borderId="15" xfId="0" applyFill="1" applyBorder="1" applyAlignment="1">
      <alignment vertical="center"/>
    </xf>
    <xf numFmtId="177" fontId="88" fillId="38" borderId="15" xfId="33" applyNumberFormat="1" applyFont="1" applyFill="1" applyBorder="1" applyAlignment="1">
      <alignment vertical="center"/>
    </xf>
    <xf numFmtId="0" fontId="88" fillId="0" borderId="15" xfId="0" applyFont="1" applyBorder="1" applyAlignment="1">
      <alignment vertical="center"/>
    </xf>
    <xf numFmtId="0" fontId="0" fillId="0" borderId="15" xfId="0" applyBorder="1" applyAlignment="1">
      <alignment vertical="center" wrapText="1"/>
    </xf>
    <xf numFmtId="0" fontId="0" fillId="0" borderId="15" xfId="0" applyFont="1" applyBorder="1" applyAlignment="1">
      <alignment vertical="center"/>
    </xf>
    <xf numFmtId="177" fontId="0" fillId="0" borderId="15" xfId="33" applyNumberFormat="1" applyFont="1" applyBorder="1" applyAlignment="1">
      <alignment vertical="center"/>
    </xf>
    <xf numFmtId="177" fontId="0" fillId="0" borderId="21" xfId="33" applyNumberFormat="1" applyFont="1" applyBorder="1" applyAlignment="1">
      <alignment vertical="center"/>
    </xf>
    <xf numFmtId="177" fontId="88" fillId="38" borderId="21" xfId="33" applyNumberFormat="1" applyFont="1" applyFill="1" applyBorder="1" applyAlignment="1">
      <alignment vertical="center"/>
    </xf>
    <xf numFmtId="0" fontId="88" fillId="0" borderId="0" xfId="0" applyFont="1" applyAlignment="1">
      <alignment vertical="center"/>
    </xf>
    <xf numFmtId="0" fontId="75" fillId="0" borderId="11" xfId="0" applyFont="1" applyBorder="1" applyAlignment="1">
      <alignment horizontal="center"/>
    </xf>
    <xf numFmtId="0" fontId="71" fillId="0" borderId="11" xfId="0" applyFont="1" applyBorder="1" applyAlignment="1">
      <alignment horizontal="center"/>
    </xf>
    <xf numFmtId="0" fontId="75" fillId="0" borderId="22" xfId="0" applyFont="1" applyBorder="1" applyAlignment="1">
      <alignment horizontal="center"/>
    </xf>
    <xf numFmtId="0" fontId="71" fillId="0" borderId="22" xfId="0" applyFont="1" applyBorder="1" applyAlignment="1">
      <alignment horizontal="center"/>
    </xf>
    <xf numFmtId="0" fontId="73" fillId="0" borderId="15" xfId="0" applyFont="1" applyBorder="1" applyAlignment="1">
      <alignment horizontal="center"/>
    </xf>
    <xf numFmtId="0" fontId="71" fillId="0" borderId="15" xfId="0" applyFont="1" applyBorder="1" applyAlignment="1">
      <alignment horizontal="center"/>
    </xf>
    <xf numFmtId="0" fontId="71" fillId="0" borderId="15" xfId="0" applyFont="1" applyBorder="1" applyAlignment="1">
      <alignment/>
    </xf>
    <xf numFmtId="0" fontId="71" fillId="35" borderId="15" xfId="0" applyFont="1" applyFill="1" applyBorder="1" applyAlignment="1">
      <alignment horizontal="right"/>
    </xf>
    <xf numFmtId="0" fontId="71" fillId="0" borderId="15" xfId="0" applyFont="1" applyBorder="1" applyAlignment="1">
      <alignment horizontal="center" vertical="center"/>
    </xf>
    <xf numFmtId="0" fontId="70" fillId="0" borderId="0" xfId="0" applyFont="1" applyBorder="1" applyAlignment="1">
      <alignment horizontal="center"/>
    </xf>
    <xf numFmtId="0" fontId="71" fillId="0" borderId="23" xfId="0" applyFont="1" applyBorder="1" applyAlignment="1">
      <alignment horizontal="left"/>
    </xf>
    <xf numFmtId="0" fontId="71" fillId="0" borderId="24" xfId="0" applyFont="1" applyBorder="1" applyAlignment="1">
      <alignment horizontal="left"/>
    </xf>
    <xf numFmtId="0" fontId="71" fillId="0" borderId="25" xfId="0" applyFont="1" applyBorder="1" applyAlignment="1">
      <alignment horizontal="left"/>
    </xf>
    <xf numFmtId="0" fontId="70" fillId="0" borderId="17" xfId="0" applyFont="1" applyBorder="1" applyAlignment="1">
      <alignment vertical="center" wrapText="1"/>
    </xf>
    <xf numFmtId="0" fontId="71" fillId="0" borderId="15" xfId="0" applyFont="1" applyBorder="1" applyAlignment="1">
      <alignment horizontal="right"/>
    </xf>
    <xf numFmtId="0" fontId="71" fillId="35" borderId="15" xfId="0" applyFont="1" applyFill="1" applyBorder="1" applyAlignment="1">
      <alignment/>
    </xf>
    <xf numFmtId="0" fontId="75" fillId="0" borderId="15" xfId="0" applyFont="1" applyBorder="1" applyAlignment="1">
      <alignment horizontal="left" vertical="center" wrapText="1"/>
    </xf>
    <xf numFmtId="0" fontId="12" fillId="0" borderId="0" xfId="0" applyFont="1" applyBorder="1" applyAlignment="1">
      <alignment horizontal="center" vertical="center"/>
    </xf>
    <xf numFmtId="0" fontId="13" fillId="36" borderId="15" xfId="0" applyFont="1" applyFill="1" applyBorder="1" applyAlignment="1">
      <alignment horizontal="center" vertical="center"/>
    </xf>
    <xf numFmtId="0" fontId="89" fillId="0" borderId="26" xfId="0" applyFont="1" applyBorder="1" applyAlignment="1">
      <alignment horizontal="left" vertical="center" wrapText="1"/>
    </xf>
    <xf numFmtId="0" fontId="90" fillId="0" borderId="0" xfId="0" applyFont="1" applyAlignment="1">
      <alignment horizontal="left" vertical="center"/>
    </xf>
    <xf numFmtId="0" fontId="4" fillId="0" borderId="27" xfId="45" applyBorder="1" applyAlignment="1" applyProtection="1">
      <alignment horizontal="center" vertical="center" wrapText="1"/>
      <protection/>
    </xf>
    <xf numFmtId="0" fontId="0" fillId="0" borderId="28" xfId="0" applyBorder="1" applyAlignment="1">
      <alignment horizontal="center" vertical="center" wrapText="1"/>
    </xf>
    <xf numFmtId="0" fontId="0" fillId="0" borderId="21" xfId="0" applyBorder="1" applyAlignment="1">
      <alignment horizontal="center" vertical="center" wrapText="1"/>
    </xf>
    <xf numFmtId="189" fontId="74" fillId="0" borderId="15" xfId="33" applyNumberFormat="1" applyFont="1" applyBorder="1" applyAlignment="1">
      <alignment horizontal="right" vertical="center"/>
    </xf>
    <xf numFmtId="49" fontId="0" fillId="0" borderId="15" xfId="33" applyNumberFormat="1" applyFont="1" applyFill="1" applyBorder="1" applyAlignment="1">
      <alignment horizontal="right" vertical="center"/>
    </xf>
    <xf numFmtId="0" fontId="91" fillId="0" borderId="15" xfId="0" applyFont="1" applyFill="1" applyBorder="1" applyAlignment="1">
      <alignment horizontal="center" vertical="center"/>
    </xf>
    <xf numFmtId="0" fontId="92" fillId="0" borderId="15" xfId="0" applyFont="1" applyFill="1" applyBorder="1" applyAlignment="1">
      <alignment vertical="center" wrapText="1"/>
    </xf>
    <xf numFmtId="0" fontId="93" fillId="0" borderId="15" xfId="0" applyFont="1" applyFill="1" applyBorder="1" applyAlignment="1">
      <alignment vertical="center" wrapText="1"/>
    </xf>
    <xf numFmtId="0" fontId="93" fillId="0" borderId="15" xfId="0" applyFont="1" applyFill="1" applyBorder="1" applyAlignment="1">
      <alignment horizontal="center" vertical="center" wrapText="1"/>
    </xf>
    <xf numFmtId="0" fontId="94" fillId="0" borderId="15" xfId="0" applyFont="1" applyFill="1" applyBorder="1" applyAlignment="1">
      <alignment horizontal="center" vertical="center"/>
    </xf>
    <xf numFmtId="0" fontId="93" fillId="0" borderId="15" xfId="0" applyFont="1" applyFill="1" applyBorder="1" applyAlignment="1">
      <alignment vertical="center"/>
    </xf>
    <xf numFmtId="14" fontId="92" fillId="0" borderId="15" xfId="0" applyNumberFormat="1" applyFont="1" applyFill="1" applyBorder="1" applyAlignment="1">
      <alignment horizontal="center" vertical="center"/>
    </xf>
    <xf numFmtId="0" fontId="92" fillId="0" borderId="15" xfId="0" applyFont="1" applyFill="1" applyBorder="1" applyAlignment="1">
      <alignment horizontal="center" vertical="center" wrapText="1"/>
    </xf>
    <xf numFmtId="14" fontId="92" fillId="0" borderId="15" xfId="0" applyNumberFormat="1" applyFont="1" applyFill="1" applyBorder="1" applyAlignment="1">
      <alignment horizontal="center" vertical="center" wrapText="1"/>
    </xf>
    <xf numFmtId="0" fontId="94" fillId="0" borderId="15" xfId="0" applyFont="1" applyFill="1" applyBorder="1" applyAlignment="1">
      <alignment horizontal="center" vertical="center" wrapText="1"/>
    </xf>
    <xf numFmtId="0" fontId="95" fillId="0" borderId="15" xfId="0" applyFont="1" applyFill="1" applyBorder="1" applyAlignment="1">
      <alignment vertical="center" wrapText="1"/>
    </xf>
    <xf numFmtId="0" fontId="92" fillId="0" borderId="15" xfId="0" applyFont="1" applyFill="1" applyBorder="1" applyAlignment="1">
      <alignment vertical="center"/>
    </xf>
    <xf numFmtId="0" fontId="93" fillId="0" borderId="15" xfId="0" applyFont="1" applyFill="1" applyBorder="1" applyAlignment="1">
      <alignment horizontal="center" vertical="center"/>
    </xf>
    <xf numFmtId="0" fontId="92" fillId="0" borderId="15" xfId="0" applyFont="1" applyFill="1" applyBorder="1" applyAlignment="1">
      <alignment horizontal="center" vertical="center"/>
    </xf>
    <xf numFmtId="0" fontId="75" fillId="16" borderId="15" xfId="0" applyFont="1" applyFill="1" applyBorder="1" applyAlignment="1">
      <alignment horizontal="center" vertical="center"/>
    </xf>
    <xf numFmtId="0" fontId="0" fillId="16" borderId="15" xfId="0" applyFill="1" applyBorder="1" applyAlignment="1">
      <alignment vertical="center" wrapText="1"/>
    </xf>
    <xf numFmtId="0" fontId="14" fillId="16" borderId="15" xfId="0" applyFont="1" applyFill="1" applyBorder="1" applyAlignment="1">
      <alignment vertical="center" wrapText="1"/>
    </xf>
    <xf numFmtId="0" fontId="14" fillId="16" borderId="15" xfId="0" applyFont="1" applyFill="1" applyBorder="1" applyAlignment="1">
      <alignment horizontal="center" vertical="center" wrapText="1"/>
    </xf>
    <xf numFmtId="0" fontId="17" fillId="16" borderId="15" xfId="0" applyFont="1" applyFill="1" applyBorder="1" applyAlignment="1">
      <alignment horizontal="center" vertical="center"/>
    </xf>
    <xf numFmtId="14" fontId="0" fillId="16" borderId="15" xfId="0" applyNumberFormat="1" applyFill="1" applyBorder="1" applyAlignment="1">
      <alignment horizontal="center" vertical="center"/>
    </xf>
    <xf numFmtId="0" fontId="0" fillId="16" borderId="15" xfId="0" applyFill="1" applyBorder="1" applyAlignment="1">
      <alignment horizontal="center" vertical="center" wrapText="1"/>
    </xf>
    <xf numFmtId="0" fontId="14" fillId="16" borderId="15" xfId="0" applyFont="1" applyFill="1" applyBorder="1" applyAlignment="1">
      <alignment vertical="center"/>
    </xf>
    <xf numFmtId="0" fontId="79" fillId="9" borderId="15" xfId="0" applyFont="1" applyFill="1" applyBorder="1" applyAlignment="1">
      <alignment horizontal="center" vertical="center"/>
    </xf>
    <xf numFmtId="0" fontId="15" fillId="9" borderId="15" xfId="45" applyFont="1" applyFill="1" applyBorder="1" applyAlignment="1" applyProtection="1">
      <alignment horizontal="left" vertical="center" wrapText="1"/>
      <protection/>
    </xf>
    <xf numFmtId="0" fontId="14" fillId="9" borderId="15" xfId="0" applyFont="1" applyFill="1" applyBorder="1" applyAlignment="1">
      <alignment vertical="center" wrapText="1"/>
    </xf>
    <xf numFmtId="0" fontId="79" fillId="9" borderId="15" xfId="0" applyFont="1" applyFill="1" applyBorder="1" applyAlignment="1">
      <alignment horizontal="center" vertical="center" wrapText="1"/>
    </xf>
    <xf numFmtId="14" fontId="14" fillId="9" borderId="15" xfId="0" applyNumberFormat="1" applyFont="1" applyFill="1" applyBorder="1" applyAlignment="1">
      <alignment horizontal="center" vertical="center" wrapText="1"/>
    </xf>
    <xf numFmtId="0" fontId="96" fillId="9" borderId="15" xfId="0" applyFont="1" applyFill="1" applyBorder="1" applyAlignment="1">
      <alignment horizontal="left" vertical="center" wrapText="1"/>
    </xf>
    <xf numFmtId="0" fontId="0" fillId="9" borderId="15" xfId="0" applyFont="1" applyFill="1" applyBorder="1" applyAlignment="1">
      <alignment vertical="center" wrapText="1"/>
    </xf>
    <xf numFmtId="0" fontId="2" fillId="9" borderId="15" xfId="0" applyFont="1" applyFill="1" applyBorder="1" applyAlignment="1">
      <alignment vertical="center" wrapText="1"/>
    </xf>
    <xf numFmtId="0" fontId="17" fillId="9" borderId="15" xfId="0" applyFont="1" applyFill="1" applyBorder="1" applyAlignment="1">
      <alignment horizontal="center" vertical="center" wrapText="1"/>
    </xf>
    <xf numFmtId="14" fontId="0" fillId="9" borderId="15" xfId="0" applyNumberFormat="1" applyFont="1" applyFill="1" applyBorder="1" applyAlignment="1">
      <alignment horizontal="center" vertical="center" wrapText="1"/>
    </xf>
    <xf numFmtId="0" fontId="0" fillId="9" borderId="15" xfId="0" applyFont="1" applyFill="1" applyBorder="1" applyAlignment="1">
      <alignment horizontal="center" vertical="center" wrapText="1"/>
    </xf>
    <xf numFmtId="0" fontId="13" fillId="0" borderId="27" xfId="0" applyFont="1" applyBorder="1" applyAlignment="1">
      <alignment horizontal="center" vertical="center"/>
    </xf>
    <xf numFmtId="0" fontId="13" fillId="0" borderId="21" xfId="0" applyFont="1" applyBorder="1" applyAlignment="1">
      <alignment horizontal="center" vertical="center"/>
    </xf>
    <xf numFmtId="0" fontId="13" fillId="0" borderId="28" xfId="0" applyFont="1" applyBorder="1" applyAlignment="1">
      <alignment horizontal="center" vertical="center"/>
    </xf>
    <xf numFmtId="14" fontId="76" fillId="0" borderId="15" xfId="0" applyNumberFormat="1" applyFont="1" applyBorder="1" applyAlignment="1">
      <alignment wrapText="1"/>
    </xf>
    <xf numFmtId="0" fontId="97" fillId="0" borderId="15" xfId="0" applyFont="1" applyBorder="1" applyAlignment="1">
      <alignment horizontal="center" wrapText="1"/>
    </xf>
    <xf numFmtId="0" fontId="11" fillId="0" borderId="15" xfId="0" applyFont="1" applyBorder="1" applyAlignment="1">
      <alignment horizontal="center" vertical="center"/>
    </xf>
    <xf numFmtId="0" fontId="11" fillId="0" borderId="15" xfId="0" applyFont="1" applyBorder="1" applyAlignment="1">
      <alignment horizontal="center" vertical="center"/>
    </xf>
    <xf numFmtId="0" fontId="73" fillId="35" borderId="0" xfId="0" applyFont="1" applyFill="1" applyBorder="1" applyAlignment="1">
      <alignment horizontal="center"/>
    </xf>
    <xf numFmtId="0" fontId="71" fillId="35" borderId="0" xfId="0" applyFont="1" applyFill="1" applyBorder="1" applyAlignment="1">
      <alignment/>
    </xf>
    <xf numFmtId="0" fontId="73" fillId="35" borderId="0" xfId="0" applyFont="1" applyFill="1" applyBorder="1" applyAlignment="1">
      <alignment horizontal="righ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11">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ap6.pccu.edu.tw/Encyclopedia/index.asp" TargetMode="External" /><Relationship Id="rId13" Type="http://schemas.openxmlformats.org/officeDocument/2006/relationships/hyperlink" Target="http://ebooks.lib.ntu.edu.tw/Home/ListBooks" TargetMode="External" /><Relationship Id="rId14" Type="http://schemas.openxmlformats.org/officeDocument/2006/relationships/hyperlink" Target="http://huso.stpi.narl.org.tw/husoc/husokm?!!FUNC210" TargetMode="External" /><Relationship Id="rId15" Type="http://schemas.openxmlformats.org/officeDocument/2006/relationships/hyperlink" Target="http://search.proquest.com/pqrl?accountid=8092" TargetMode="External" /><Relationship Id="rId16" Type="http://schemas.openxmlformats.org/officeDocument/2006/relationships/hyperlink" Target="http://libibmap.nhu.edu.tw/citesys/" TargetMode="External" /><Relationship Id="rId17" Type="http://schemas.openxmlformats.org/officeDocument/2006/relationships/hyperlink" Target="http://tadels.law.ntu.edu.tw/" TargetMode="External" /><Relationship Id="rId18" Type="http://schemas.openxmlformats.org/officeDocument/2006/relationships/hyperlink" Target="http://tcsd.lib.ntu.edu.tw/" TargetMode="External" /><Relationship Id="rId19" Type="http://schemas.openxmlformats.org/officeDocument/2006/relationships/hyperlink" Target="http://npmhost.npm.gov.tw/tts/npmmeta/RB/RB.html" TargetMode="External" /><Relationship Id="rId20" Type="http://schemas.openxmlformats.org/officeDocument/2006/relationships/hyperlink" Target="http://rub.ihp.sinica.edu.tw/" TargetMode="External" /><Relationship Id="rId21" Type="http://schemas.openxmlformats.org/officeDocument/2006/relationships/hyperlink" Target="http://ndweb.iis.sinica.edu.tw/race_public/index.htm" TargetMode="External" /><Relationship Id="rId22" Type="http://schemas.openxmlformats.org/officeDocument/2006/relationships/hyperlink" Target="http://hanchi.ihp.sinica.edu.tw/ihp/hanji.htm" TargetMode="External" /><Relationship Id="rId23" Type="http://schemas.openxmlformats.org/officeDocument/2006/relationships/hyperlink" Target="http://www.airitilibrary.com/" TargetMode="External" /><Relationship Id="rId24" Type="http://schemas.openxmlformats.org/officeDocument/2006/relationships/hyperlink" Target="http://tao.wordpedia.com/is_tlrcct.aspx" TargetMode="External" /><Relationship Id="rId25" Type="http://schemas.openxmlformats.org/officeDocument/2006/relationships/hyperlink" Target="http://stfj.ntl.edu.tw/" TargetMode="External" /><Relationship Id="rId26" Type="http://schemas.openxmlformats.org/officeDocument/2006/relationships/hyperlink" Target="http://archeodata.sinica.edu.tw/index.html" TargetMode="External" /><Relationship Id="rId27" Type="http://schemas.openxmlformats.org/officeDocument/2006/relationships/hyperlink" Target="http://www.pqdd.sinica.edu.tw/" TargetMode="External" /><Relationship Id="rId28" Type="http://schemas.openxmlformats.org/officeDocument/2006/relationships/hyperlink" Target="http://www.airitilibrary.com/" TargetMode="External" /><Relationship Id="rId29" Type="http://schemas.openxmlformats.org/officeDocument/2006/relationships/hyperlink" Target="http://www.airitibooks.com/" TargetMode="External" /><Relationship Id="rId30" Type="http://schemas.openxmlformats.org/officeDocument/2006/relationships/hyperlink" Target="http://twu.ebook.hyread.com.tw/index.jsp" TargetMode="External" /><Relationship Id="rId31" Type="http://schemas.openxmlformats.org/officeDocument/2006/relationships/hyperlink" Target="http://penews.ntupes.edu.tw/cgi-bin/gs32/gsweb.cgi/login?o=dwebmge&amp;cache=1510220027585" TargetMode="External" /><Relationship Id="rId32" Type="http://schemas.openxmlformats.org/officeDocument/2006/relationships/hyperlink" Target="http://sunology.yatsen.gov.tw/" TargetMode="External" /><Relationship Id="rId33" Type="http://schemas.openxmlformats.org/officeDocument/2006/relationships/hyperlink" Target="http://stfb.ntl.edu.tw/cgi-bin/gs32/gsweb.cgi/login?o=dwebmge" TargetMode="External" /><Relationship Id="rId34" Type="http://schemas.openxmlformats.org/officeDocument/2006/relationships/hyperlink" Target="http://huso.stpi.narl.org.tw/husoc/husokm?000EF3030001000100000000000021C00000001E000000000" TargetMode="External" /><Relationship Id="rId35" Type="http://schemas.openxmlformats.org/officeDocument/2006/relationships/hyperlink" Target="http://huso.stpi.narl.org.tw/husoc/husokm?000EF3030001000100000000000023000000001E000000000" TargetMode="External" /><Relationship Id="rId36" Type="http://schemas.openxmlformats.org/officeDocument/2006/relationships/hyperlink" Target="http://huso.stpi.narl.org.tw/husoc/husokm?!!FUNC310" TargetMode="External" /><Relationship Id="rId37" Type="http://schemas.openxmlformats.org/officeDocument/2006/relationships/hyperlink" Target="http://huso.stpi.narl.org.tw/husoc/husokm?!!FUNC400" TargetMode="External" /><Relationship Id="rId38" Type="http://schemas.openxmlformats.org/officeDocument/2006/relationships/hyperlink" Target="http://huso.stpi.narl.org.tw/husoc/husokm?0027C6AF000100010000000000001A400000001E000000000" TargetMode="External" /><Relationship Id="rId39" Type="http://schemas.openxmlformats.org/officeDocument/2006/relationships/hyperlink" Target="http://huso.stpi.narl.org.tw/husoc/husokm?!!FUNC440" TargetMode="External" /><Relationship Id="rId40" Type="http://schemas.openxmlformats.org/officeDocument/2006/relationships/hyperlink" Target="http://huso.stpi.narl.org.tw/husoc/husokm?!!FUNC340" TargetMode="External" /><Relationship Id="rId41" Type="http://schemas.openxmlformats.org/officeDocument/2006/relationships/hyperlink" Target="http://www.airitiplagchecker.com/" TargetMode="External" /><Relationship Id="rId42" Type="http://schemas.openxmlformats.org/officeDocument/2006/relationships/hyperlink" Target="https://gpss.tipo.gov.tw/" TargetMode="External" /><Relationship Id="rId43" Type="http://schemas.openxmlformats.org/officeDocument/2006/relationships/hyperlink" Target="https://search.alexanderstreet.com/fash" TargetMode="External" /><Relationship Id="rId44" Type="http://schemas.openxmlformats.org/officeDocument/2006/relationships/hyperlink" Target="https://ebird.org/taiwan/home" TargetMode="External" /><Relationship Id="rId45" Type="http://schemas.openxmlformats.org/officeDocument/2006/relationships/comments" Target="../comments4.xml" /><Relationship Id="rId46"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hyperlink" Target="http://udndata.com/public/fullpage"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s>
</file>

<file path=xl/worksheets/sheet1.xml><?xml version="1.0" encoding="utf-8"?>
<worksheet xmlns="http://schemas.openxmlformats.org/spreadsheetml/2006/main" xmlns:r="http://schemas.openxmlformats.org/officeDocument/2006/relationships">
  <dimension ref="A1:L208"/>
  <sheetViews>
    <sheetView tabSelected="1" zoomScale="90" zoomScaleNormal="90" workbookViewId="0" topLeftCell="A7">
      <selection activeCell="I29" sqref="I29"/>
    </sheetView>
  </sheetViews>
  <sheetFormatPr defaultColWidth="9.00390625" defaultRowHeight="16.5"/>
  <cols>
    <col min="1" max="1" width="4.375" style="11" customWidth="1"/>
    <col min="2" max="2" width="18.375" style="17" customWidth="1"/>
    <col min="3" max="3" width="14.75390625" style="17" customWidth="1"/>
    <col min="4" max="4" width="16.375" style="17" customWidth="1"/>
    <col min="5" max="5" width="14.875" style="17" customWidth="1"/>
    <col min="6" max="6" width="3.875" style="17" customWidth="1"/>
    <col min="7" max="7" width="17.125" style="17" customWidth="1"/>
    <col min="8" max="8" width="11.125" style="17" customWidth="1"/>
    <col min="9" max="9" width="14.875" style="17" customWidth="1"/>
    <col min="10" max="10" width="11.50390625" style="17" customWidth="1"/>
    <col min="11" max="11" width="4.875" style="15" customWidth="1"/>
    <col min="12" max="16384" width="9.00390625" style="17" customWidth="1"/>
  </cols>
  <sheetData>
    <row r="1" spans="1:11" s="6" customFormat="1" ht="39" customHeight="1">
      <c r="A1" s="1"/>
      <c r="B1" s="2"/>
      <c r="C1" s="2"/>
      <c r="D1" s="3" t="s">
        <v>33</v>
      </c>
      <c r="E1" s="3"/>
      <c r="F1" s="4"/>
      <c r="G1" s="2"/>
      <c r="H1" s="2"/>
      <c r="I1" s="134" t="s">
        <v>137</v>
      </c>
      <c r="J1" s="135"/>
      <c r="K1" s="5"/>
    </row>
    <row r="2" spans="1:11" s="6" customFormat="1" ht="16.5">
      <c r="A2" s="7"/>
      <c r="B2" s="8"/>
      <c r="C2" s="8"/>
      <c r="D2" s="8"/>
      <c r="E2" s="9"/>
      <c r="F2" s="8"/>
      <c r="G2" s="8"/>
      <c r="H2" s="8"/>
      <c r="I2" s="136" t="s">
        <v>138</v>
      </c>
      <c r="J2" s="137"/>
      <c r="K2" s="10"/>
    </row>
    <row r="3" spans="2:12" ht="16.5">
      <c r="B3" s="12" t="s">
        <v>9</v>
      </c>
      <c r="C3" s="13" t="s">
        <v>10</v>
      </c>
      <c r="D3" s="12" t="s">
        <v>11</v>
      </c>
      <c r="E3" s="12" t="s">
        <v>30</v>
      </c>
      <c r="F3" s="14"/>
      <c r="G3" s="138" t="s">
        <v>12</v>
      </c>
      <c r="H3" s="139"/>
      <c r="I3" s="139"/>
      <c r="J3" s="13" t="s">
        <v>27</v>
      </c>
      <c r="L3" s="16"/>
    </row>
    <row r="4" spans="2:10" ht="16.5">
      <c r="B4" s="18" t="s">
        <v>36</v>
      </c>
      <c r="C4" s="18"/>
      <c r="D4" s="18"/>
      <c r="E4" s="18"/>
      <c r="F4" s="56"/>
      <c r="G4" s="140" t="s">
        <v>8</v>
      </c>
      <c r="H4" s="140"/>
      <c r="I4" s="140"/>
      <c r="J4" s="140"/>
    </row>
    <row r="5" spans="2:10" ht="16.5">
      <c r="B5" s="19" t="s">
        <v>0</v>
      </c>
      <c r="C5" s="20">
        <v>10403</v>
      </c>
      <c r="D5" s="20">
        <v>10241</v>
      </c>
      <c r="E5" s="22">
        <f>D5-C5</f>
        <v>-162</v>
      </c>
      <c r="F5" s="56"/>
      <c r="G5" s="141" t="s">
        <v>147</v>
      </c>
      <c r="H5" s="141"/>
      <c r="I5" s="141"/>
      <c r="J5" s="46">
        <v>77</v>
      </c>
    </row>
    <row r="6" spans="2:10" ht="16.5">
      <c r="B6" s="19" t="s">
        <v>1</v>
      </c>
      <c r="C6" s="20">
        <v>16234</v>
      </c>
      <c r="D6" s="20">
        <v>16232</v>
      </c>
      <c r="E6" s="22">
        <f>D6-C6</f>
        <v>-2</v>
      </c>
      <c r="F6" s="56"/>
      <c r="G6" s="149" t="s">
        <v>35</v>
      </c>
      <c r="H6" s="149"/>
      <c r="I6" s="149"/>
      <c r="J6" s="48">
        <v>72738</v>
      </c>
    </row>
    <row r="7" spans="2:10" ht="16.5">
      <c r="B7" s="19" t="s">
        <v>2</v>
      </c>
      <c r="C7" s="20">
        <v>4890</v>
      </c>
      <c r="D7" s="20">
        <v>4896</v>
      </c>
      <c r="E7" s="21">
        <f aca="true" t="shared" si="0" ref="E7:E16">D7-C7</f>
        <v>6</v>
      </c>
      <c r="F7" s="56"/>
      <c r="G7" s="140" t="s">
        <v>37</v>
      </c>
      <c r="H7" s="140"/>
      <c r="I7" s="140"/>
      <c r="J7" s="20">
        <v>11302</v>
      </c>
    </row>
    <row r="8" spans="2:10" ht="16.5">
      <c r="B8" s="19" t="s">
        <v>3</v>
      </c>
      <c r="C8" s="20">
        <v>18752</v>
      </c>
      <c r="D8" s="20">
        <v>18772</v>
      </c>
      <c r="E8" s="21">
        <f t="shared" si="0"/>
        <v>20</v>
      </c>
      <c r="F8" s="56"/>
      <c r="G8" s="140" t="s">
        <v>38</v>
      </c>
      <c r="H8" s="140"/>
      <c r="I8" s="140"/>
      <c r="J8" s="20">
        <v>19</v>
      </c>
    </row>
    <row r="9" spans="2:10" ht="16.5">
      <c r="B9" s="19" t="s">
        <v>4</v>
      </c>
      <c r="C9" s="20">
        <v>54073</v>
      </c>
      <c r="D9" s="20">
        <v>54171</v>
      </c>
      <c r="E9" s="21">
        <f t="shared" si="0"/>
        <v>98</v>
      </c>
      <c r="F9" s="56"/>
      <c r="G9" s="138" t="s">
        <v>21</v>
      </c>
      <c r="H9" s="138"/>
      <c r="I9" s="138"/>
      <c r="J9" s="12" t="s">
        <v>13</v>
      </c>
    </row>
    <row r="10" spans="2:10" ht="16.5">
      <c r="B10" s="19" t="s">
        <v>5</v>
      </c>
      <c r="C10" s="20">
        <v>49786</v>
      </c>
      <c r="D10" s="20">
        <v>49883</v>
      </c>
      <c r="E10" s="21">
        <f t="shared" si="0"/>
        <v>97</v>
      </c>
      <c r="F10" s="56"/>
      <c r="G10" s="144" t="s">
        <v>39</v>
      </c>
      <c r="H10" s="145"/>
      <c r="I10" s="146"/>
      <c r="J10" s="44">
        <v>9</v>
      </c>
    </row>
    <row r="11" spans="2:10" ht="16.5">
      <c r="B11" s="19" t="s">
        <v>40</v>
      </c>
      <c r="C11" s="20">
        <v>6447</v>
      </c>
      <c r="D11" s="20">
        <v>6485</v>
      </c>
      <c r="E11" s="21">
        <f>D11-C11</f>
        <v>38</v>
      </c>
      <c r="F11" s="56"/>
      <c r="G11" s="144" t="s">
        <v>41</v>
      </c>
      <c r="H11" s="145"/>
      <c r="I11" s="146"/>
      <c r="J11" s="55"/>
    </row>
    <row r="12" spans="2:10" ht="16.5">
      <c r="B12" s="19" t="s">
        <v>42</v>
      </c>
      <c r="C12" s="20">
        <v>13611</v>
      </c>
      <c r="D12" s="20">
        <v>13646</v>
      </c>
      <c r="E12" s="21">
        <f t="shared" si="0"/>
        <v>35</v>
      </c>
      <c r="F12" s="56"/>
      <c r="G12" s="148" t="s">
        <v>60</v>
      </c>
      <c r="H12" s="148"/>
      <c r="I12" s="148"/>
      <c r="J12" s="23">
        <v>340</v>
      </c>
    </row>
    <row r="13" spans="2:10" ht="16.5">
      <c r="B13" s="19" t="s">
        <v>6</v>
      </c>
      <c r="C13" s="20">
        <v>53501</v>
      </c>
      <c r="D13" s="20">
        <v>53619</v>
      </c>
      <c r="E13" s="21">
        <f t="shared" si="0"/>
        <v>118</v>
      </c>
      <c r="F13" s="56"/>
      <c r="G13" s="148" t="s">
        <v>61</v>
      </c>
      <c r="H13" s="148"/>
      <c r="I13" s="148"/>
      <c r="J13" s="23">
        <v>30</v>
      </c>
    </row>
    <row r="14" spans="2:10" ht="16.5">
      <c r="B14" s="19" t="s">
        <v>7</v>
      </c>
      <c r="C14" s="20">
        <v>33140</v>
      </c>
      <c r="D14" s="20">
        <v>33171</v>
      </c>
      <c r="E14" s="21">
        <f t="shared" si="0"/>
        <v>31</v>
      </c>
      <c r="F14" s="56"/>
      <c r="G14" s="144" t="s">
        <v>20</v>
      </c>
      <c r="H14" s="145"/>
      <c r="I14" s="146"/>
      <c r="J14" s="55"/>
    </row>
    <row r="15" spans="2:10" ht="16.5">
      <c r="B15" s="19" t="s">
        <v>14</v>
      </c>
      <c r="C15" s="20">
        <v>260837</v>
      </c>
      <c r="D15" s="20">
        <f>SUM(D5:D14)</f>
        <v>261116</v>
      </c>
      <c r="E15" s="21">
        <f t="shared" si="0"/>
        <v>279</v>
      </c>
      <c r="F15" s="56"/>
      <c r="G15" s="141" t="s">
        <v>43</v>
      </c>
      <c r="H15" s="141"/>
      <c r="I15" s="141"/>
      <c r="J15" s="45">
        <v>41782</v>
      </c>
    </row>
    <row r="16" spans="2:10" ht="16.5">
      <c r="B16" s="19" t="s">
        <v>15</v>
      </c>
      <c r="C16" s="20">
        <v>51756</v>
      </c>
      <c r="D16" s="20">
        <v>52021</v>
      </c>
      <c r="E16" s="21">
        <f t="shared" si="0"/>
        <v>265</v>
      </c>
      <c r="F16" s="56"/>
      <c r="G16" s="141" t="s">
        <v>44</v>
      </c>
      <c r="H16" s="141"/>
      <c r="I16" s="141"/>
      <c r="J16" s="45">
        <v>5995</v>
      </c>
    </row>
    <row r="17" spans="2:10" ht="21" customHeight="1">
      <c r="B17" s="24" t="s">
        <v>16</v>
      </c>
      <c r="C17" s="25">
        <f>C15+C16</f>
        <v>312593</v>
      </c>
      <c r="D17" s="25">
        <f>D15+D16</f>
        <v>313137</v>
      </c>
      <c r="E17" s="25">
        <f>E15+E16</f>
        <v>544</v>
      </c>
      <c r="F17" s="56"/>
      <c r="G17" s="143"/>
      <c r="H17" s="143"/>
      <c r="I17" s="143"/>
      <c r="J17" s="57"/>
    </row>
    <row r="18" spans="2:5" ht="16.5">
      <c r="B18" s="14"/>
      <c r="C18" s="14"/>
      <c r="D18" s="14"/>
      <c r="E18" s="14"/>
    </row>
    <row r="19" spans="2:10" ht="16.5">
      <c r="B19" s="13" t="s">
        <v>17</v>
      </c>
      <c r="C19" s="13" t="s">
        <v>18</v>
      </c>
      <c r="D19" s="13" t="s">
        <v>19</v>
      </c>
      <c r="E19" s="13" t="s">
        <v>31</v>
      </c>
      <c r="G19" s="138" t="s">
        <v>32</v>
      </c>
      <c r="H19" s="138"/>
      <c r="I19" s="138"/>
      <c r="J19" s="138"/>
    </row>
    <row r="20" spans="2:10" ht="33" customHeight="1">
      <c r="B20" s="28" t="s">
        <v>45</v>
      </c>
      <c r="C20" s="29">
        <v>507</v>
      </c>
      <c r="D20" s="29">
        <v>507</v>
      </c>
      <c r="E20" s="30">
        <f>D20-C20</f>
        <v>0</v>
      </c>
      <c r="G20" s="26" t="s">
        <v>141</v>
      </c>
      <c r="H20" s="54">
        <v>133</v>
      </c>
      <c r="I20" s="27" t="s">
        <v>142</v>
      </c>
      <c r="J20" s="54">
        <v>7</v>
      </c>
    </row>
    <row r="21" spans="2:10" ht="33" customHeight="1">
      <c r="B21" s="28" t="s">
        <v>46</v>
      </c>
      <c r="C21" s="29">
        <v>1541</v>
      </c>
      <c r="D21" s="29">
        <v>1155</v>
      </c>
      <c r="E21" s="158">
        <f>D21-C21</f>
        <v>-386</v>
      </c>
      <c r="G21" s="26" t="s">
        <v>143</v>
      </c>
      <c r="H21" s="54">
        <v>138</v>
      </c>
      <c r="I21" s="150" t="s">
        <v>146</v>
      </c>
      <c r="J21" s="142">
        <v>24</v>
      </c>
    </row>
    <row r="22" spans="2:10" ht="16.5">
      <c r="B22" s="28" t="s">
        <v>47</v>
      </c>
      <c r="C22" s="29">
        <v>6946</v>
      </c>
      <c r="D22" s="29">
        <v>4168</v>
      </c>
      <c r="E22" s="158">
        <f>D22-C22</f>
        <v>-2778</v>
      </c>
      <c r="G22" s="26" t="s">
        <v>34</v>
      </c>
      <c r="H22" s="54">
        <v>68</v>
      </c>
      <c r="I22" s="150"/>
      <c r="J22" s="142"/>
    </row>
    <row r="23" spans="2:10" ht="30.75" customHeight="1">
      <c r="B23" s="28" t="s">
        <v>22</v>
      </c>
      <c r="C23" s="29">
        <v>4517</v>
      </c>
      <c r="D23" s="29">
        <v>4589</v>
      </c>
      <c r="E23" s="47">
        <f>D23-C23</f>
        <v>72</v>
      </c>
      <c r="G23" s="26" t="s">
        <v>144</v>
      </c>
      <c r="H23" s="58">
        <v>1</v>
      </c>
      <c r="I23" s="26" t="s">
        <v>59</v>
      </c>
      <c r="J23" s="58">
        <v>7381</v>
      </c>
    </row>
    <row r="24" spans="2:10" ht="33.75" customHeight="1">
      <c r="B24" s="31" t="s">
        <v>23</v>
      </c>
      <c r="C24" s="32" t="s">
        <v>63</v>
      </c>
      <c r="D24" s="32" t="s">
        <v>139</v>
      </c>
      <c r="E24" s="159" t="s">
        <v>140</v>
      </c>
      <c r="G24" s="26" t="s">
        <v>145</v>
      </c>
      <c r="H24" s="58">
        <v>0</v>
      </c>
      <c r="I24" s="26" t="s">
        <v>62</v>
      </c>
      <c r="J24" s="58">
        <v>544</v>
      </c>
    </row>
    <row r="25" spans="1:11" ht="14.25" customHeight="1" thickBot="1">
      <c r="A25" s="33"/>
      <c r="B25" s="147"/>
      <c r="C25" s="147"/>
      <c r="D25" s="147"/>
      <c r="E25" s="147"/>
      <c r="F25" s="34"/>
      <c r="G25" s="34"/>
      <c r="H25" s="34"/>
      <c r="I25" s="34"/>
      <c r="J25" s="34"/>
      <c r="K25" s="35"/>
    </row>
    <row r="26" spans="1:11" ht="16.5">
      <c r="A26" s="17"/>
      <c r="K26" s="17"/>
    </row>
    <row r="27" spans="1:11" ht="16.5">
      <c r="A27" s="17"/>
      <c r="B27" s="9" t="s">
        <v>25</v>
      </c>
      <c r="C27" s="9" t="s">
        <v>24</v>
      </c>
      <c r="D27" s="9" t="s">
        <v>26</v>
      </c>
      <c r="E27" s="200" t="s">
        <v>28</v>
      </c>
      <c r="F27" s="201"/>
      <c r="G27" s="202"/>
      <c r="H27" s="201"/>
      <c r="I27" s="200" t="s">
        <v>29</v>
      </c>
      <c r="J27" s="200"/>
      <c r="K27" s="17"/>
    </row>
    <row r="28" spans="1:11" ht="16.5">
      <c r="A28" s="17"/>
      <c r="C28" s="36"/>
      <c r="D28" s="36"/>
      <c r="K28" s="17"/>
    </row>
    <row r="29" spans="1:11" ht="15.75">
      <c r="A29" s="17"/>
      <c r="K29" s="17"/>
    </row>
    <row r="30" spans="1:11" ht="15.75">
      <c r="A30" s="17"/>
      <c r="K30" s="17"/>
    </row>
    <row r="31" spans="1:11" ht="15.75">
      <c r="A31" s="17"/>
      <c r="C31" s="37"/>
      <c r="K31" s="17"/>
    </row>
    <row r="32" spans="1:11" ht="15.75">
      <c r="A32" s="17"/>
      <c r="C32" s="37"/>
      <c r="D32" s="37"/>
      <c r="E32" s="38"/>
      <c r="K32" s="17"/>
    </row>
    <row r="33" spans="1:11" ht="15.75">
      <c r="A33" s="17"/>
      <c r="C33" s="37"/>
      <c r="D33" s="37"/>
      <c r="K33" s="17"/>
    </row>
    <row r="34" spans="1:11" ht="15.75">
      <c r="A34" s="17"/>
      <c r="C34" s="37"/>
      <c r="D34" s="37"/>
      <c r="K34" s="17"/>
    </row>
    <row r="35" spans="1:11" ht="15.75">
      <c r="A35" s="17"/>
      <c r="C35" s="37"/>
      <c r="D35" s="37"/>
      <c r="E35" s="38"/>
      <c r="K35" s="17"/>
    </row>
    <row r="36" spans="1:11" ht="15.75">
      <c r="A36" s="17"/>
      <c r="C36" s="37"/>
      <c r="D36" s="37"/>
      <c r="K36" s="17"/>
    </row>
    <row r="37" spans="1:11" ht="15.75">
      <c r="A37" s="17"/>
      <c r="C37" s="37"/>
      <c r="D37" s="37"/>
      <c r="K37" s="17"/>
    </row>
    <row r="38" spans="1:11" ht="15.75">
      <c r="A38" s="17"/>
      <c r="E38" s="37"/>
      <c r="K38" s="17"/>
    </row>
    <row r="39" spans="1:11" ht="15.75">
      <c r="A39" s="17"/>
      <c r="K39" s="17"/>
    </row>
    <row r="40" spans="1:11" ht="15.75">
      <c r="A40" s="17"/>
      <c r="K40" s="17"/>
    </row>
    <row r="41" spans="1:11" ht="15.75">
      <c r="A41" s="17"/>
      <c r="K41" s="17"/>
    </row>
    <row r="42" spans="1:11" ht="15.75">
      <c r="A42" s="17"/>
      <c r="K42" s="17"/>
    </row>
    <row r="43" spans="1:11" ht="15.75">
      <c r="A43" s="17"/>
      <c r="K43" s="17"/>
    </row>
    <row r="44" spans="1:11" ht="15.75">
      <c r="A44" s="17"/>
      <c r="K44" s="17"/>
    </row>
    <row r="45" spans="1:11" ht="15.75">
      <c r="A45" s="17"/>
      <c r="K45" s="17"/>
    </row>
    <row r="46" spans="1:11" ht="15.75">
      <c r="A46" s="17"/>
      <c r="K46" s="17"/>
    </row>
    <row r="47" spans="1:11" ht="15.75">
      <c r="A47" s="17"/>
      <c r="K47" s="17"/>
    </row>
    <row r="48" spans="1:11" ht="15.75">
      <c r="A48" s="17"/>
      <c r="K48" s="17"/>
    </row>
    <row r="49" spans="1:11" ht="15.75">
      <c r="A49" s="17"/>
      <c r="K49" s="17"/>
    </row>
    <row r="50" spans="1:11" ht="15.75">
      <c r="A50" s="17"/>
      <c r="K50" s="17"/>
    </row>
    <row r="51" spans="1:11" ht="15.75">
      <c r="A51" s="17"/>
      <c r="K51" s="17"/>
    </row>
    <row r="52" spans="1:11" ht="15.75">
      <c r="A52" s="17"/>
      <c r="K52" s="17"/>
    </row>
    <row r="53" spans="1:11" ht="15.75">
      <c r="A53" s="17"/>
      <c r="K53" s="17"/>
    </row>
    <row r="54" spans="1:11" ht="15.75">
      <c r="A54" s="17"/>
      <c r="K54" s="17"/>
    </row>
    <row r="55" spans="1:11" ht="15.75">
      <c r="A55" s="17"/>
      <c r="K55" s="17"/>
    </row>
    <row r="56" spans="1:11" ht="15.75">
      <c r="A56" s="17"/>
      <c r="K56" s="17"/>
    </row>
    <row r="57" spans="1:11" ht="15.75">
      <c r="A57" s="17"/>
      <c r="K57" s="17"/>
    </row>
    <row r="58" spans="1:11" ht="15.75">
      <c r="A58" s="17"/>
      <c r="K58" s="17"/>
    </row>
    <row r="59" spans="1:11" ht="15.75">
      <c r="A59" s="17"/>
      <c r="K59" s="17"/>
    </row>
    <row r="60" spans="1:11" ht="15.75">
      <c r="A60" s="17"/>
      <c r="K60" s="17"/>
    </row>
    <row r="61" spans="1:11" ht="15.75">
      <c r="A61" s="17"/>
      <c r="K61" s="17"/>
    </row>
    <row r="62" spans="1:11" ht="15.75">
      <c r="A62" s="17"/>
      <c r="K62" s="17"/>
    </row>
    <row r="63" spans="1:11" ht="15.75">
      <c r="A63" s="17"/>
      <c r="K63" s="17"/>
    </row>
    <row r="64" spans="1:11" ht="15.75">
      <c r="A64" s="17"/>
      <c r="K64" s="17"/>
    </row>
    <row r="65" spans="1:11" ht="15.75">
      <c r="A65" s="17"/>
      <c r="K65" s="17"/>
    </row>
    <row r="66" spans="1:11" ht="15.75">
      <c r="A66" s="17"/>
      <c r="K66" s="17"/>
    </row>
    <row r="67" spans="1:11" ht="15.75">
      <c r="A67" s="17"/>
      <c r="K67" s="17"/>
    </row>
    <row r="68" spans="1:11" ht="15.75">
      <c r="A68" s="17"/>
      <c r="K68" s="17"/>
    </row>
    <row r="69" spans="1:11" ht="15.75">
      <c r="A69" s="17"/>
      <c r="K69" s="17"/>
    </row>
    <row r="70" spans="1:11" ht="15.75">
      <c r="A70" s="17"/>
      <c r="K70" s="17"/>
    </row>
    <row r="71" spans="1:11" ht="15.75">
      <c r="A71" s="17"/>
      <c r="K71" s="17"/>
    </row>
    <row r="72" spans="1:11" ht="15.75">
      <c r="A72" s="17"/>
      <c r="K72" s="17"/>
    </row>
    <row r="73" spans="1:11" ht="15.75">
      <c r="A73" s="17"/>
      <c r="K73" s="17"/>
    </row>
    <row r="74" spans="1:11" ht="15.75">
      <c r="A74" s="17"/>
      <c r="K74" s="17"/>
    </row>
    <row r="75" spans="1:11" ht="15.75">
      <c r="A75" s="17"/>
      <c r="K75" s="17"/>
    </row>
    <row r="76" spans="1:11" ht="15.75">
      <c r="A76" s="17"/>
      <c r="K76" s="17"/>
    </row>
    <row r="77" spans="1:11" ht="15.75">
      <c r="A77" s="17"/>
      <c r="K77" s="17"/>
    </row>
    <row r="78" spans="1:11" ht="15.75">
      <c r="A78" s="17"/>
      <c r="K78" s="17"/>
    </row>
    <row r="79" spans="1:11" ht="15.75">
      <c r="A79" s="17"/>
      <c r="K79" s="17"/>
    </row>
    <row r="80" spans="1:11" ht="15.75">
      <c r="A80" s="17"/>
      <c r="K80" s="17"/>
    </row>
    <row r="81" spans="1:11" ht="15.75">
      <c r="A81" s="17"/>
      <c r="K81" s="17"/>
    </row>
    <row r="82" spans="1:11" ht="15.75">
      <c r="A82" s="17"/>
      <c r="K82" s="17"/>
    </row>
    <row r="83" spans="1:11" ht="15.75">
      <c r="A83" s="17"/>
      <c r="K83" s="17"/>
    </row>
    <row r="84" spans="1:11" ht="15.75">
      <c r="A84" s="17"/>
      <c r="K84" s="17"/>
    </row>
    <row r="85" spans="1:11" ht="15.75">
      <c r="A85" s="17"/>
      <c r="K85" s="17"/>
    </row>
    <row r="86" spans="1:11" ht="15.75">
      <c r="A86" s="17"/>
      <c r="K86" s="17"/>
    </row>
    <row r="87" spans="1:11" ht="15.75">
      <c r="A87" s="17"/>
      <c r="K87" s="17"/>
    </row>
    <row r="88" spans="1:11" ht="15.75">
      <c r="A88" s="17"/>
      <c r="K88" s="17"/>
    </row>
    <row r="89" spans="1:11" ht="15.75">
      <c r="A89" s="17"/>
      <c r="K89" s="17"/>
    </row>
    <row r="90" spans="1:11" ht="15.75">
      <c r="A90" s="17"/>
      <c r="K90" s="17"/>
    </row>
    <row r="91" spans="1:11" ht="15.75">
      <c r="A91" s="17"/>
      <c r="K91" s="17"/>
    </row>
    <row r="92" spans="1:11" ht="15.75">
      <c r="A92" s="17"/>
      <c r="K92" s="17"/>
    </row>
    <row r="93" spans="1:11" ht="15.75">
      <c r="A93" s="17"/>
      <c r="K93" s="17"/>
    </row>
    <row r="94" spans="1:11" ht="15.75">
      <c r="A94" s="17"/>
      <c r="K94" s="17"/>
    </row>
    <row r="95" spans="1:11" ht="15.75">
      <c r="A95" s="17"/>
      <c r="K95" s="17"/>
    </row>
    <row r="96" spans="1:11" ht="15.75">
      <c r="A96" s="17"/>
      <c r="K96" s="17"/>
    </row>
    <row r="97" spans="1:11" ht="15.75">
      <c r="A97" s="17"/>
      <c r="K97" s="17"/>
    </row>
    <row r="98" spans="1:11" ht="15.75">
      <c r="A98" s="17"/>
      <c r="K98" s="17"/>
    </row>
    <row r="99" spans="1:11" ht="15.75">
      <c r="A99" s="17"/>
      <c r="K99" s="17"/>
    </row>
    <row r="100" spans="1:11" ht="15.75">
      <c r="A100" s="17"/>
      <c r="K100" s="17"/>
    </row>
    <row r="101" spans="1:11" ht="15.75">
      <c r="A101" s="17"/>
      <c r="K101" s="17"/>
    </row>
    <row r="102" spans="1:11" ht="15.75">
      <c r="A102" s="17"/>
      <c r="K102" s="17"/>
    </row>
    <row r="103" spans="1:11" ht="15.75">
      <c r="A103" s="17"/>
      <c r="K103" s="17"/>
    </row>
    <row r="104" spans="1:11" ht="15.75">
      <c r="A104" s="17"/>
      <c r="K104" s="17"/>
    </row>
    <row r="105" spans="1:11" ht="15.75">
      <c r="A105" s="17"/>
      <c r="K105" s="17"/>
    </row>
    <row r="106" spans="1:11" ht="15.75">
      <c r="A106" s="17"/>
      <c r="K106" s="17"/>
    </row>
    <row r="107" spans="1:11" ht="15.75">
      <c r="A107" s="17"/>
      <c r="K107" s="17"/>
    </row>
    <row r="108" spans="1:11" ht="15.75">
      <c r="A108" s="17"/>
      <c r="K108" s="17"/>
    </row>
    <row r="109" spans="1:11" ht="15.75">
      <c r="A109" s="17"/>
      <c r="K109" s="17"/>
    </row>
    <row r="110" spans="1:11" ht="15.75">
      <c r="A110" s="17"/>
      <c r="K110" s="17"/>
    </row>
    <row r="111" spans="1:11" ht="15.75">
      <c r="A111" s="17"/>
      <c r="K111" s="17"/>
    </row>
    <row r="112" spans="1:11" ht="15.75">
      <c r="A112" s="17"/>
      <c r="K112" s="17"/>
    </row>
    <row r="113" spans="1:11" ht="15.75">
      <c r="A113" s="17"/>
      <c r="K113" s="17"/>
    </row>
    <row r="114" spans="1:11" ht="15.75">
      <c r="A114" s="17"/>
      <c r="K114" s="17"/>
    </row>
    <row r="115" spans="1:11" ht="15.75">
      <c r="A115" s="17"/>
      <c r="K115" s="17"/>
    </row>
    <row r="116" spans="1:11" ht="15.75">
      <c r="A116" s="17"/>
      <c r="K116" s="17"/>
    </row>
    <row r="117" spans="1:11" ht="15.75">
      <c r="A117" s="17"/>
      <c r="K117" s="17"/>
    </row>
    <row r="118" spans="1:11" ht="15.75">
      <c r="A118" s="17"/>
      <c r="K118" s="17"/>
    </row>
    <row r="119" spans="1:11" ht="15.75">
      <c r="A119" s="17"/>
      <c r="K119" s="17"/>
    </row>
    <row r="120" spans="1:11" ht="15.75">
      <c r="A120" s="17"/>
      <c r="K120" s="17"/>
    </row>
    <row r="121" spans="1:11" ht="15.75">
      <c r="A121" s="17"/>
      <c r="K121" s="17"/>
    </row>
    <row r="122" spans="1:11" ht="15.75">
      <c r="A122" s="17"/>
      <c r="K122" s="17"/>
    </row>
    <row r="123" spans="1:11" ht="15.75">
      <c r="A123" s="17"/>
      <c r="K123" s="17"/>
    </row>
    <row r="124" spans="1:11" ht="15.75">
      <c r="A124" s="17"/>
      <c r="K124" s="17"/>
    </row>
    <row r="125" spans="1:11" ht="15.75">
      <c r="A125" s="17"/>
      <c r="K125" s="17"/>
    </row>
    <row r="126" spans="1:11" ht="15.75">
      <c r="A126" s="17"/>
      <c r="K126" s="17"/>
    </row>
    <row r="127" spans="1:11" ht="15.75">
      <c r="A127" s="17"/>
      <c r="K127" s="17"/>
    </row>
    <row r="128" spans="1:11" ht="15.75">
      <c r="A128" s="17"/>
      <c r="K128" s="17"/>
    </row>
    <row r="129" spans="1:11" ht="15.75">
      <c r="A129" s="17"/>
      <c r="K129" s="17"/>
    </row>
    <row r="130" spans="1:11" ht="15.75">
      <c r="A130" s="17"/>
      <c r="K130" s="17"/>
    </row>
    <row r="131" spans="1:11" ht="15.75">
      <c r="A131" s="17"/>
      <c r="K131" s="17"/>
    </row>
    <row r="132" spans="1:11" ht="15.75">
      <c r="A132" s="17"/>
      <c r="K132" s="17"/>
    </row>
    <row r="133" spans="1:11" ht="15.75">
      <c r="A133" s="17"/>
      <c r="K133" s="17"/>
    </row>
    <row r="134" spans="1:11" ht="15.75">
      <c r="A134" s="17"/>
      <c r="K134" s="17"/>
    </row>
    <row r="135" spans="1:11" ht="15.75">
      <c r="A135" s="17"/>
      <c r="K135" s="17"/>
    </row>
    <row r="136" spans="1:11" ht="15.75">
      <c r="A136" s="17"/>
      <c r="K136" s="17"/>
    </row>
    <row r="137" spans="1:11" ht="15.75">
      <c r="A137" s="17"/>
      <c r="K137" s="17"/>
    </row>
    <row r="138" spans="1:11" ht="15.75">
      <c r="A138" s="17"/>
      <c r="K138" s="17"/>
    </row>
    <row r="139" spans="1:11" ht="15.75">
      <c r="A139" s="17"/>
      <c r="K139" s="17"/>
    </row>
    <row r="140" spans="1:11" ht="15.75">
      <c r="A140" s="17"/>
      <c r="K140" s="17"/>
    </row>
    <row r="141" spans="1:11" ht="15.75">
      <c r="A141" s="17"/>
      <c r="K141" s="17"/>
    </row>
    <row r="142" spans="1:11" ht="15.75">
      <c r="A142" s="17"/>
      <c r="K142" s="17"/>
    </row>
    <row r="143" spans="1:11" ht="15.75">
      <c r="A143" s="17"/>
      <c r="K143" s="17"/>
    </row>
    <row r="144" spans="1:11" ht="15.75">
      <c r="A144" s="17"/>
      <c r="K144" s="17"/>
    </row>
    <row r="145" spans="1:11" ht="15.75">
      <c r="A145" s="17"/>
      <c r="K145" s="17"/>
    </row>
    <row r="146" spans="1:11" ht="15.75">
      <c r="A146" s="17"/>
      <c r="K146" s="17"/>
    </row>
    <row r="147" spans="1:11" ht="15.75">
      <c r="A147" s="17"/>
      <c r="K147" s="17"/>
    </row>
    <row r="148" spans="1:11" ht="15.75">
      <c r="A148" s="17"/>
      <c r="K148" s="17"/>
    </row>
    <row r="149" spans="1:11" ht="15.75">
      <c r="A149" s="17"/>
      <c r="K149" s="17"/>
    </row>
    <row r="150" spans="1:11" ht="15.75">
      <c r="A150" s="17"/>
      <c r="K150" s="17"/>
    </row>
    <row r="151" spans="1:11" ht="15.75">
      <c r="A151" s="17"/>
      <c r="K151" s="17"/>
    </row>
    <row r="152" spans="1:11" ht="15.75">
      <c r="A152" s="17"/>
      <c r="K152" s="17"/>
    </row>
    <row r="153" spans="1:11" ht="15.75">
      <c r="A153" s="17"/>
      <c r="K153" s="17"/>
    </row>
    <row r="154" spans="1:11" ht="15.75">
      <c r="A154" s="17"/>
      <c r="K154" s="17"/>
    </row>
    <row r="155" spans="1:11" ht="15.75">
      <c r="A155" s="17"/>
      <c r="K155" s="17"/>
    </row>
    <row r="156" spans="1:11" ht="15.75">
      <c r="A156" s="17"/>
      <c r="K156" s="17"/>
    </row>
    <row r="157" spans="1:11" ht="15.75">
      <c r="A157" s="17"/>
      <c r="K157" s="17"/>
    </row>
    <row r="158" spans="1:11" ht="15.75">
      <c r="A158" s="17"/>
      <c r="K158" s="17"/>
    </row>
    <row r="159" spans="1:11" ht="15.75">
      <c r="A159" s="17"/>
      <c r="K159" s="17"/>
    </row>
    <row r="160" spans="1:11" ht="15.75">
      <c r="A160" s="17"/>
      <c r="K160" s="17"/>
    </row>
    <row r="161" spans="1:11" ht="15.75">
      <c r="A161" s="17"/>
      <c r="K161" s="17"/>
    </row>
    <row r="162" spans="1:11" ht="15.75">
      <c r="A162" s="17"/>
      <c r="K162" s="17"/>
    </row>
    <row r="163" spans="1:11" ht="15.75">
      <c r="A163" s="17"/>
      <c r="K163" s="17"/>
    </row>
    <row r="164" spans="1:11" ht="15.75">
      <c r="A164" s="17"/>
      <c r="K164" s="17"/>
    </row>
    <row r="165" spans="1:11" ht="15.75">
      <c r="A165" s="17"/>
      <c r="K165" s="17"/>
    </row>
    <row r="166" spans="1:11" ht="15.75">
      <c r="A166" s="17"/>
      <c r="K166" s="17"/>
    </row>
    <row r="167" spans="1:11" ht="15.75">
      <c r="A167" s="17"/>
      <c r="K167" s="17"/>
    </row>
    <row r="168" spans="1:11" ht="15.75">
      <c r="A168" s="17"/>
      <c r="K168" s="17"/>
    </row>
    <row r="169" spans="1:11" ht="15.75">
      <c r="A169" s="17"/>
      <c r="K169" s="17"/>
    </row>
    <row r="170" spans="1:11" ht="15.75">
      <c r="A170" s="17"/>
      <c r="K170" s="17"/>
    </row>
    <row r="171" spans="1:11" ht="15.75">
      <c r="A171" s="17"/>
      <c r="K171" s="17"/>
    </row>
    <row r="172" spans="1:11" ht="15.75">
      <c r="A172" s="17"/>
      <c r="K172" s="17"/>
    </row>
    <row r="173" spans="1:11" ht="15.75">
      <c r="A173" s="17"/>
      <c r="K173" s="17"/>
    </row>
    <row r="174" spans="1:11" ht="15.75">
      <c r="A174" s="17"/>
      <c r="K174" s="17"/>
    </row>
    <row r="175" spans="1:11" ht="15.75">
      <c r="A175" s="17"/>
      <c r="K175" s="17"/>
    </row>
    <row r="176" spans="1:11" ht="15.75">
      <c r="A176" s="17"/>
      <c r="K176" s="17"/>
    </row>
    <row r="177" spans="1:11" ht="15.75">
      <c r="A177" s="17"/>
      <c r="K177" s="17"/>
    </row>
    <row r="178" spans="1:11" ht="15.75">
      <c r="A178" s="17"/>
      <c r="K178" s="17"/>
    </row>
    <row r="179" spans="1:11" ht="15.75">
      <c r="A179" s="17"/>
      <c r="K179" s="17"/>
    </row>
    <row r="180" spans="1:11" ht="15.75">
      <c r="A180" s="17"/>
      <c r="K180" s="17"/>
    </row>
    <row r="181" spans="1:11" ht="15.75">
      <c r="A181" s="17"/>
      <c r="K181" s="17"/>
    </row>
    <row r="182" spans="1:11" ht="15.75">
      <c r="A182" s="17"/>
      <c r="K182" s="17"/>
    </row>
    <row r="183" spans="1:11" ht="15.75">
      <c r="A183" s="17"/>
      <c r="K183" s="17"/>
    </row>
    <row r="184" spans="1:11" ht="15.75">
      <c r="A184" s="17"/>
      <c r="K184" s="17"/>
    </row>
    <row r="185" spans="1:11" ht="15.75">
      <c r="A185" s="17"/>
      <c r="K185" s="17"/>
    </row>
    <row r="186" spans="1:11" ht="15.75">
      <c r="A186" s="17"/>
      <c r="K186" s="17"/>
    </row>
    <row r="187" spans="1:11" ht="15.75">
      <c r="A187" s="17"/>
      <c r="K187" s="17"/>
    </row>
    <row r="188" spans="1:11" ht="15.75">
      <c r="A188" s="17"/>
      <c r="K188" s="17"/>
    </row>
    <row r="189" spans="1:11" ht="15.75">
      <c r="A189" s="17"/>
      <c r="K189" s="17"/>
    </row>
    <row r="190" spans="1:11" ht="15.75">
      <c r="A190" s="17"/>
      <c r="K190" s="17"/>
    </row>
    <row r="191" spans="1:11" ht="15.75">
      <c r="A191" s="17"/>
      <c r="K191" s="17"/>
    </row>
    <row r="192" spans="1:11" ht="15.75">
      <c r="A192" s="17"/>
      <c r="K192" s="17"/>
    </row>
    <row r="193" spans="1:11" ht="15.75">
      <c r="A193" s="17"/>
      <c r="K193" s="17"/>
    </row>
    <row r="194" spans="1:11" ht="15.75">
      <c r="A194" s="17"/>
      <c r="K194" s="17"/>
    </row>
    <row r="195" spans="1:11" ht="15.75">
      <c r="A195" s="17"/>
      <c r="K195" s="17"/>
    </row>
    <row r="196" spans="1:11" ht="15.75">
      <c r="A196" s="17"/>
      <c r="K196" s="17"/>
    </row>
    <row r="197" spans="1:11" ht="15.75">
      <c r="A197" s="17"/>
      <c r="K197" s="17"/>
    </row>
    <row r="198" spans="1:11" ht="15.75">
      <c r="A198" s="17"/>
      <c r="K198" s="17"/>
    </row>
    <row r="199" spans="1:11" ht="15.75">
      <c r="A199" s="17"/>
      <c r="K199" s="17"/>
    </row>
    <row r="200" spans="1:11" ht="15.75">
      <c r="A200" s="17"/>
      <c r="K200" s="17"/>
    </row>
    <row r="201" spans="1:11" ht="15.75">
      <c r="A201" s="17"/>
      <c r="K201" s="17"/>
    </row>
    <row r="202" spans="1:11" ht="15.75">
      <c r="A202" s="17"/>
      <c r="K202" s="17"/>
    </row>
    <row r="203" spans="1:11" ht="15.75">
      <c r="A203" s="17"/>
      <c r="K203" s="17"/>
    </row>
    <row r="204" spans="1:11" ht="15.75">
      <c r="A204" s="17"/>
      <c r="K204" s="17"/>
    </row>
    <row r="205" spans="1:11" ht="15.75">
      <c r="A205" s="17"/>
      <c r="K205" s="17"/>
    </row>
    <row r="206" spans="1:11" ht="15.75">
      <c r="A206" s="17"/>
      <c r="K206" s="17"/>
    </row>
    <row r="207" spans="1:11" ht="15.75">
      <c r="A207" s="17"/>
      <c r="K207" s="17"/>
    </row>
    <row r="208" spans="1:11" ht="15.75">
      <c r="A208" s="17"/>
      <c r="K208" s="17"/>
    </row>
  </sheetData>
  <sheetProtection/>
  <mergeCells count="21">
    <mergeCell ref="G9:I9"/>
    <mergeCell ref="G8:I8"/>
    <mergeCell ref="G6:I6"/>
    <mergeCell ref="G7:I7"/>
    <mergeCell ref="I21:I22"/>
    <mergeCell ref="B25:E25"/>
    <mergeCell ref="G16:I16"/>
    <mergeCell ref="G15:I15"/>
    <mergeCell ref="G19:J19"/>
    <mergeCell ref="G13:I13"/>
    <mergeCell ref="G12:I12"/>
    <mergeCell ref="I1:J1"/>
    <mergeCell ref="I2:J2"/>
    <mergeCell ref="G3:I3"/>
    <mergeCell ref="G4:J4"/>
    <mergeCell ref="G5:I5"/>
    <mergeCell ref="J21:J22"/>
    <mergeCell ref="G17:I17"/>
    <mergeCell ref="G14:I14"/>
    <mergeCell ref="G10:I10"/>
    <mergeCell ref="G11:I11"/>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C9"/>
  <sheetViews>
    <sheetView zoomScalePageLayoutView="0" workbookViewId="0" topLeftCell="A1">
      <selection activeCell="A24" sqref="A24"/>
    </sheetView>
  </sheetViews>
  <sheetFormatPr defaultColWidth="9.00390625" defaultRowHeight="16.5"/>
  <cols>
    <col min="1" max="1" width="24.375" style="0" customWidth="1"/>
    <col min="2" max="2" width="31.375" style="0" customWidth="1"/>
    <col min="3" max="3" width="23.50390625" style="0" customWidth="1"/>
  </cols>
  <sheetData>
    <row r="1" spans="1:3" ht="24">
      <c r="A1" s="151" t="s">
        <v>572</v>
      </c>
      <c r="B1" s="151"/>
      <c r="C1" s="151"/>
    </row>
    <row r="2" spans="1:3" ht="19.5">
      <c r="A2" s="39" t="s">
        <v>48</v>
      </c>
      <c r="B2" s="39" t="s">
        <v>49</v>
      </c>
      <c r="C2" s="39" t="s">
        <v>50</v>
      </c>
    </row>
    <row r="3" spans="1:3" ht="19.5">
      <c r="A3" s="193" t="s">
        <v>51</v>
      </c>
      <c r="B3" s="39" t="s">
        <v>94</v>
      </c>
      <c r="C3" s="50">
        <v>1</v>
      </c>
    </row>
    <row r="4" spans="1:3" ht="19.5">
      <c r="A4" s="194"/>
      <c r="B4" s="39" t="s">
        <v>573</v>
      </c>
      <c r="C4" s="50">
        <v>18</v>
      </c>
    </row>
    <row r="5" spans="1:3" ht="19.5">
      <c r="A5" s="193" t="s">
        <v>52</v>
      </c>
      <c r="B5" s="39" t="s">
        <v>575</v>
      </c>
      <c r="C5" s="50">
        <v>2</v>
      </c>
    </row>
    <row r="6" spans="1:3" ht="19.5">
      <c r="A6" s="195"/>
      <c r="B6" s="39" t="s">
        <v>577</v>
      </c>
      <c r="C6" s="50">
        <v>6</v>
      </c>
    </row>
    <row r="7" spans="1:3" ht="19.5" customHeight="1">
      <c r="A7" s="194"/>
      <c r="B7" s="39" t="s">
        <v>95</v>
      </c>
      <c r="C7" s="50">
        <v>2</v>
      </c>
    </row>
    <row r="8" spans="1:3" ht="19.5">
      <c r="A8" s="39" t="s">
        <v>53</v>
      </c>
      <c r="B8" s="39"/>
      <c r="C8" s="50">
        <v>111</v>
      </c>
    </row>
    <row r="9" spans="1:3" ht="19.5">
      <c r="A9" s="152" t="s">
        <v>54</v>
      </c>
      <c r="B9" s="152"/>
      <c r="C9" s="49">
        <f>SUM(C3:C8)</f>
        <v>140</v>
      </c>
    </row>
  </sheetData>
  <sheetProtection/>
  <mergeCells count="4">
    <mergeCell ref="A1:C1"/>
    <mergeCell ref="A9:B9"/>
    <mergeCell ref="A3:A4"/>
    <mergeCell ref="A5:A7"/>
  </mergeCells>
  <printOptions horizontalCentered="1"/>
  <pageMargins left="0.7086614173228347" right="0.7086614173228347" top="0.7480314960629921" bottom="0.7480314960629921"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F122"/>
  <sheetViews>
    <sheetView zoomScalePageLayoutView="0" workbookViewId="0" topLeftCell="A109">
      <selection activeCell="K121" sqref="K121"/>
    </sheetView>
  </sheetViews>
  <sheetFormatPr defaultColWidth="9.00390625" defaultRowHeight="16.5"/>
  <cols>
    <col min="1" max="2" width="8.875" style="43" customWidth="1"/>
    <col min="3" max="3" width="34.375" style="42" customWidth="1"/>
    <col min="4" max="4" width="18.25390625" style="43" customWidth="1"/>
    <col min="5" max="5" width="14.25390625" style="43" customWidth="1"/>
    <col min="6" max="6" width="8.875" style="43" customWidth="1"/>
    <col min="7" max="16384" width="8.875" style="42" customWidth="1"/>
  </cols>
  <sheetData>
    <row r="1" spans="1:6" ht="15.75">
      <c r="A1" s="40" t="s">
        <v>55</v>
      </c>
      <c r="B1" s="40" t="s">
        <v>56</v>
      </c>
      <c r="C1" s="41" t="s">
        <v>57</v>
      </c>
      <c r="D1" s="40" t="s">
        <v>49</v>
      </c>
      <c r="E1" s="40" t="s">
        <v>48</v>
      </c>
      <c r="F1" s="40" t="s">
        <v>58</v>
      </c>
    </row>
    <row r="2" spans="1:6" ht="15.75">
      <c r="A2" s="196">
        <v>43959</v>
      </c>
      <c r="B2" s="51" t="s">
        <v>97</v>
      </c>
      <c r="C2" s="52"/>
      <c r="D2" s="51" t="s">
        <v>574</v>
      </c>
      <c r="E2" s="51" t="s">
        <v>136</v>
      </c>
      <c r="F2" s="51">
        <v>2</v>
      </c>
    </row>
    <row r="3" spans="1:6" ht="15.75">
      <c r="A3" s="196">
        <v>43966</v>
      </c>
      <c r="B3" s="51" t="s">
        <v>97</v>
      </c>
      <c r="C3" s="52"/>
      <c r="D3" s="51" t="s">
        <v>95</v>
      </c>
      <c r="E3" s="51" t="s">
        <v>136</v>
      </c>
      <c r="F3" s="51">
        <v>2</v>
      </c>
    </row>
    <row r="4" spans="1:6" ht="15.75">
      <c r="A4" s="196">
        <v>43976</v>
      </c>
      <c r="B4" s="51" t="s">
        <v>97</v>
      </c>
      <c r="C4" s="52"/>
      <c r="D4" s="197" t="s">
        <v>619</v>
      </c>
      <c r="E4" s="51" t="s">
        <v>136</v>
      </c>
      <c r="F4" s="51">
        <v>1</v>
      </c>
    </row>
    <row r="5" spans="1:6" ht="15.75">
      <c r="A5" s="196">
        <v>43976</v>
      </c>
      <c r="B5" s="51" t="s">
        <v>97</v>
      </c>
      <c r="C5" s="52"/>
      <c r="D5" s="51" t="s">
        <v>576</v>
      </c>
      <c r="E5" s="51" t="s">
        <v>136</v>
      </c>
      <c r="F5" s="51">
        <v>5</v>
      </c>
    </row>
    <row r="6" spans="1:6" ht="15.75">
      <c r="A6" s="196">
        <v>43956</v>
      </c>
      <c r="B6" s="51" t="s">
        <v>96</v>
      </c>
      <c r="C6" s="52" t="s">
        <v>101</v>
      </c>
      <c r="D6" s="52"/>
      <c r="E6" s="51" t="s">
        <v>135</v>
      </c>
      <c r="F6" s="51">
        <v>1</v>
      </c>
    </row>
    <row r="7" spans="1:6" ht="15.75">
      <c r="A7" s="196">
        <v>43956</v>
      </c>
      <c r="B7" s="51" t="s">
        <v>96</v>
      </c>
      <c r="C7" s="52" t="s">
        <v>99</v>
      </c>
      <c r="D7" s="52"/>
      <c r="E7" s="51" t="s">
        <v>135</v>
      </c>
      <c r="F7" s="51">
        <v>1</v>
      </c>
    </row>
    <row r="8" spans="1:6" ht="15.75">
      <c r="A8" s="196">
        <v>43956</v>
      </c>
      <c r="B8" s="51" t="s">
        <v>96</v>
      </c>
      <c r="C8" s="52" t="s">
        <v>578</v>
      </c>
      <c r="D8" s="51"/>
      <c r="E8" s="51" t="s">
        <v>135</v>
      </c>
      <c r="F8" s="51">
        <v>1</v>
      </c>
    </row>
    <row r="9" spans="1:6" ht="15.75">
      <c r="A9" s="196">
        <v>43956</v>
      </c>
      <c r="B9" s="51" t="s">
        <v>96</v>
      </c>
      <c r="C9" s="52" t="s">
        <v>579</v>
      </c>
      <c r="D9" s="52"/>
      <c r="E9" s="51" t="s">
        <v>135</v>
      </c>
      <c r="F9" s="51">
        <v>1</v>
      </c>
    </row>
    <row r="10" spans="1:6" ht="15.75">
      <c r="A10" s="196">
        <v>43956</v>
      </c>
      <c r="B10" s="51" t="s">
        <v>96</v>
      </c>
      <c r="C10" s="52" t="s">
        <v>580</v>
      </c>
      <c r="D10" s="51"/>
      <c r="E10" s="51" t="s">
        <v>135</v>
      </c>
      <c r="F10" s="51">
        <v>1</v>
      </c>
    </row>
    <row r="11" spans="1:6" ht="15.75">
      <c r="A11" s="196">
        <v>43956</v>
      </c>
      <c r="B11" s="51" t="s">
        <v>96</v>
      </c>
      <c r="C11" s="52" t="s">
        <v>581</v>
      </c>
      <c r="D11" s="51"/>
      <c r="E11" s="51" t="s">
        <v>135</v>
      </c>
      <c r="F11" s="51">
        <v>1</v>
      </c>
    </row>
    <row r="12" spans="1:6" ht="15.75">
      <c r="A12" s="196">
        <v>43956</v>
      </c>
      <c r="B12" s="51" t="s">
        <v>96</v>
      </c>
      <c r="C12" s="52" t="s">
        <v>582</v>
      </c>
      <c r="D12" s="52"/>
      <c r="E12" s="51" t="s">
        <v>135</v>
      </c>
      <c r="F12" s="51">
        <v>2</v>
      </c>
    </row>
    <row r="13" spans="1:6" ht="15.75">
      <c r="A13" s="196">
        <v>43956</v>
      </c>
      <c r="B13" s="51" t="s">
        <v>96</v>
      </c>
      <c r="C13" s="52" t="s">
        <v>115</v>
      </c>
      <c r="D13" s="51"/>
      <c r="E13" s="51" t="s">
        <v>135</v>
      </c>
      <c r="F13" s="51">
        <v>1</v>
      </c>
    </row>
    <row r="14" spans="1:6" ht="15.75">
      <c r="A14" s="196">
        <v>43956</v>
      </c>
      <c r="B14" s="51" t="s">
        <v>96</v>
      </c>
      <c r="C14" s="52" t="s">
        <v>583</v>
      </c>
      <c r="D14" s="51"/>
      <c r="E14" s="51" t="s">
        <v>135</v>
      </c>
      <c r="F14" s="51">
        <v>1</v>
      </c>
    </row>
    <row r="15" spans="1:6" ht="15.75">
      <c r="A15" s="196">
        <v>43956</v>
      </c>
      <c r="B15" s="51" t="s">
        <v>96</v>
      </c>
      <c r="C15" s="52" t="s">
        <v>112</v>
      </c>
      <c r="D15" s="52"/>
      <c r="E15" s="51" t="s">
        <v>135</v>
      </c>
      <c r="F15" s="51">
        <v>1</v>
      </c>
    </row>
    <row r="16" spans="1:6" ht="15.75">
      <c r="A16" s="196">
        <v>43956</v>
      </c>
      <c r="B16" s="51" t="s">
        <v>96</v>
      </c>
      <c r="C16" s="52" t="s">
        <v>112</v>
      </c>
      <c r="D16" s="52"/>
      <c r="E16" s="51" t="s">
        <v>135</v>
      </c>
      <c r="F16" s="51">
        <v>1</v>
      </c>
    </row>
    <row r="17" spans="1:6" ht="15.75">
      <c r="A17" s="196">
        <v>43956</v>
      </c>
      <c r="B17" s="51" t="s">
        <v>96</v>
      </c>
      <c r="C17" s="52" t="s">
        <v>106</v>
      </c>
      <c r="D17" s="51"/>
      <c r="E17" s="51" t="s">
        <v>135</v>
      </c>
      <c r="F17" s="51">
        <v>1</v>
      </c>
    </row>
    <row r="18" spans="1:6" ht="15.75">
      <c r="A18" s="196">
        <v>43956</v>
      </c>
      <c r="B18" s="51" t="s">
        <v>96</v>
      </c>
      <c r="C18" s="52" t="s">
        <v>104</v>
      </c>
      <c r="D18" s="51"/>
      <c r="E18" s="51" t="s">
        <v>135</v>
      </c>
      <c r="F18" s="51">
        <v>1</v>
      </c>
    </row>
    <row r="19" spans="1:6" ht="15.75">
      <c r="A19" s="196">
        <v>43956</v>
      </c>
      <c r="B19" s="51" t="s">
        <v>96</v>
      </c>
      <c r="C19" s="52" t="s">
        <v>584</v>
      </c>
      <c r="D19" s="51"/>
      <c r="E19" s="51" t="s">
        <v>135</v>
      </c>
      <c r="F19" s="51">
        <v>1</v>
      </c>
    </row>
    <row r="20" spans="1:6" ht="15.75">
      <c r="A20" s="196">
        <v>43956</v>
      </c>
      <c r="B20" s="51" t="s">
        <v>96</v>
      </c>
      <c r="C20" s="52" t="s">
        <v>585</v>
      </c>
      <c r="D20" s="52"/>
      <c r="E20" s="51" t="s">
        <v>135</v>
      </c>
      <c r="F20" s="51">
        <v>1</v>
      </c>
    </row>
    <row r="21" spans="1:6" ht="15.75">
      <c r="A21" s="196">
        <v>43956</v>
      </c>
      <c r="B21" s="51" t="s">
        <v>96</v>
      </c>
      <c r="C21" s="52" t="s">
        <v>586</v>
      </c>
      <c r="D21" s="51"/>
      <c r="E21" s="51" t="s">
        <v>135</v>
      </c>
      <c r="F21" s="51">
        <v>1</v>
      </c>
    </row>
    <row r="22" spans="1:6" ht="15.75">
      <c r="A22" s="196">
        <v>43956</v>
      </c>
      <c r="B22" s="51" t="s">
        <v>96</v>
      </c>
      <c r="C22" s="52" t="s">
        <v>586</v>
      </c>
      <c r="D22" s="51"/>
      <c r="E22" s="51" t="s">
        <v>135</v>
      </c>
      <c r="F22" s="51">
        <v>1</v>
      </c>
    </row>
    <row r="23" spans="1:6" ht="15.75">
      <c r="A23" s="196">
        <v>43956</v>
      </c>
      <c r="B23" s="51" t="s">
        <v>97</v>
      </c>
      <c r="C23" s="52" t="s">
        <v>587</v>
      </c>
      <c r="D23" s="52"/>
      <c r="E23" s="51" t="s">
        <v>135</v>
      </c>
      <c r="F23" s="51">
        <v>1</v>
      </c>
    </row>
    <row r="24" spans="1:6" ht="15.75">
      <c r="A24" s="196">
        <v>43956</v>
      </c>
      <c r="B24" s="51" t="s">
        <v>96</v>
      </c>
      <c r="C24" s="52" t="s">
        <v>108</v>
      </c>
      <c r="D24" s="51"/>
      <c r="E24" s="51" t="s">
        <v>135</v>
      </c>
      <c r="F24" s="51">
        <v>1</v>
      </c>
    </row>
    <row r="25" spans="1:6" ht="15.75">
      <c r="A25" s="196">
        <v>43956</v>
      </c>
      <c r="B25" s="51" t="s">
        <v>96</v>
      </c>
      <c r="C25" s="52" t="s">
        <v>109</v>
      </c>
      <c r="D25" s="51"/>
      <c r="E25" s="51" t="s">
        <v>135</v>
      </c>
      <c r="F25" s="51">
        <v>1</v>
      </c>
    </row>
    <row r="26" spans="1:6" ht="15.75">
      <c r="A26" s="196">
        <v>43956</v>
      </c>
      <c r="B26" s="51" t="s">
        <v>97</v>
      </c>
      <c r="C26" s="52" t="s">
        <v>588</v>
      </c>
      <c r="D26" s="52"/>
      <c r="E26" s="51" t="s">
        <v>135</v>
      </c>
      <c r="F26" s="51">
        <v>1</v>
      </c>
    </row>
    <row r="27" spans="1:6" ht="15.75">
      <c r="A27" s="196">
        <v>43956</v>
      </c>
      <c r="B27" s="51" t="s">
        <v>97</v>
      </c>
      <c r="C27" s="52" t="s">
        <v>588</v>
      </c>
      <c r="D27" s="52"/>
      <c r="E27" s="51" t="s">
        <v>135</v>
      </c>
      <c r="F27" s="51">
        <v>1</v>
      </c>
    </row>
    <row r="28" spans="1:6" ht="15.75">
      <c r="A28" s="196">
        <v>43956</v>
      </c>
      <c r="B28" s="51" t="s">
        <v>96</v>
      </c>
      <c r="C28" s="52" t="s">
        <v>117</v>
      </c>
      <c r="D28" s="51"/>
      <c r="E28" s="51" t="s">
        <v>135</v>
      </c>
      <c r="F28" s="51">
        <v>10</v>
      </c>
    </row>
    <row r="29" spans="1:6" ht="15.75">
      <c r="A29" s="196">
        <v>43956</v>
      </c>
      <c r="B29" s="51" t="s">
        <v>96</v>
      </c>
      <c r="C29" s="52" t="s">
        <v>105</v>
      </c>
      <c r="D29" s="52"/>
      <c r="E29" s="51" t="s">
        <v>135</v>
      </c>
      <c r="F29" s="51">
        <v>1</v>
      </c>
    </row>
    <row r="30" spans="1:6" ht="15.75">
      <c r="A30" s="196">
        <v>43956</v>
      </c>
      <c r="B30" s="51" t="s">
        <v>96</v>
      </c>
      <c r="C30" s="52" t="s">
        <v>589</v>
      </c>
      <c r="D30" s="52"/>
      <c r="E30" s="51" t="s">
        <v>135</v>
      </c>
      <c r="F30" s="51">
        <v>1</v>
      </c>
    </row>
    <row r="31" spans="1:6" ht="15.75">
      <c r="A31" s="196">
        <v>43956</v>
      </c>
      <c r="B31" s="51" t="s">
        <v>97</v>
      </c>
      <c r="C31" s="52" t="s">
        <v>109</v>
      </c>
      <c r="D31" s="52"/>
      <c r="E31" s="51" t="s">
        <v>135</v>
      </c>
      <c r="F31" s="51">
        <v>1</v>
      </c>
    </row>
    <row r="32" spans="1:6" ht="15.75">
      <c r="A32" s="196">
        <v>43958</v>
      </c>
      <c r="B32" s="51" t="s">
        <v>96</v>
      </c>
      <c r="C32" s="52" t="s">
        <v>100</v>
      </c>
      <c r="D32" s="52"/>
      <c r="E32" s="51" t="s">
        <v>135</v>
      </c>
      <c r="F32" s="51">
        <v>1</v>
      </c>
    </row>
    <row r="33" spans="1:6" ht="15.75">
      <c r="A33" s="196">
        <v>43958</v>
      </c>
      <c r="B33" s="51" t="s">
        <v>96</v>
      </c>
      <c r="C33" s="52" t="s">
        <v>103</v>
      </c>
      <c r="D33" s="51"/>
      <c r="E33" s="51" t="s">
        <v>135</v>
      </c>
      <c r="F33" s="51">
        <v>1</v>
      </c>
    </row>
    <row r="34" spans="1:6" ht="15.75">
      <c r="A34" s="196">
        <v>43958</v>
      </c>
      <c r="B34" s="51" t="s">
        <v>96</v>
      </c>
      <c r="C34" s="52" t="s">
        <v>107</v>
      </c>
      <c r="D34" s="52"/>
      <c r="E34" s="51" t="s">
        <v>135</v>
      </c>
      <c r="F34" s="51">
        <v>1</v>
      </c>
    </row>
    <row r="35" spans="1:6" ht="15.75">
      <c r="A35" s="196">
        <v>43958</v>
      </c>
      <c r="B35" s="51" t="s">
        <v>96</v>
      </c>
      <c r="C35" s="52" t="s">
        <v>590</v>
      </c>
      <c r="D35" s="51"/>
      <c r="E35" s="51" t="s">
        <v>135</v>
      </c>
      <c r="F35" s="51">
        <v>1</v>
      </c>
    </row>
    <row r="36" spans="1:6" ht="15.75">
      <c r="A36" s="196">
        <v>43958</v>
      </c>
      <c r="B36" s="51" t="s">
        <v>96</v>
      </c>
      <c r="C36" s="52" t="s">
        <v>111</v>
      </c>
      <c r="D36" s="51"/>
      <c r="E36" s="51" t="s">
        <v>135</v>
      </c>
      <c r="F36" s="51">
        <v>1</v>
      </c>
    </row>
    <row r="37" spans="1:6" ht="15.75">
      <c r="A37" s="196">
        <v>43958</v>
      </c>
      <c r="B37" s="51" t="s">
        <v>96</v>
      </c>
      <c r="C37" s="52" t="s">
        <v>591</v>
      </c>
      <c r="D37" s="52"/>
      <c r="E37" s="51" t="s">
        <v>135</v>
      </c>
      <c r="F37" s="51">
        <v>1</v>
      </c>
    </row>
    <row r="38" spans="1:6" ht="15.75">
      <c r="A38" s="196">
        <v>43958</v>
      </c>
      <c r="B38" s="51" t="s">
        <v>96</v>
      </c>
      <c r="C38" s="52" t="s">
        <v>592</v>
      </c>
      <c r="D38" s="51"/>
      <c r="E38" s="51" t="s">
        <v>135</v>
      </c>
      <c r="F38" s="51">
        <v>1</v>
      </c>
    </row>
    <row r="39" spans="1:6" ht="15.75">
      <c r="A39" s="196">
        <v>43958</v>
      </c>
      <c r="B39" s="51" t="s">
        <v>96</v>
      </c>
      <c r="C39" s="52" t="s">
        <v>110</v>
      </c>
      <c r="D39" s="52"/>
      <c r="E39" s="51" t="s">
        <v>135</v>
      </c>
      <c r="F39" s="51">
        <v>1</v>
      </c>
    </row>
    <row r="40" spans="1:6" ht="15.75">
      <c r="A40" s="196">
        <v>43958</v>
      </c>
      <c r="B40" s="51" t="s">
        <v>96</v>
      </c>
      <c r="C40" s="52" t="s">
        <v>119</v>
      </c>
      <c r="D40" s="51"/>
      <c r="E40" s="51" t="s">
        <v>135</v>
      </c>
      <c r="F40" s="51">
        <v>1</v>
      </c>
    </row>
    <row r="41" spans="1:6" ht="15.75">
      <c r="A41" s="196">
        <v>43958</v>
      </c>
      <c r="B41" s="51" t="s">
        <v>96</v>
      </c>
      <c r="C41" s="52" t="s">
        <v>593</v>
      </c>
      <c r="D41" s="52"/>
      <c r="E41" s="51" t="s">
        <v>135</v>
      </c>
      <c r="F41" s="51">
        <v>1</v>
      </c>
    </row>
    <row r="42" spans="1:6" ht="15.75">
      <c r="A42" s="196">
        <v>43958</v>
      </c>
      <c r="B42" s="51" t="s">
        <v>96</v>
      </c>
      <c r="C42" s="52" t="s">
        <v>114</v>
      </c>
      <c r="D42" s="51"/>
      <c r="E42" s="51" t="s">
        <v>135</v>
      </c>
      <c r="F42" s="51">
        <v>1</v>
      </c>
    </row>
    <row r="43" spans="1:6" ht="15.75">
      <c r="A43" s="196">
        <v>43958</v>
      </c>
      <c r="B43" s="51" t="s">
        <v>96</v>
      </c>
      <c r="C43" s="52" t="s">
        <v>594</v>
      </c>
      <c r="D43" s="51"/>
      <c r="E43" s="51" t="s">
        <v>135</v>
      </c>
      <c r="F43" s="51">
        <v>1</v>
      </c>
    </row>
    <row r="44" spans="1:6" ht="15.75">
      <c r="A44" s="196">
        <v>43958</v>
      </c>
      <c r="B44" s="51" t="s">
        <v>96</v>
      </c>
      <c r="C44" s="52" t="s">
        <v>98</v>
      </c>
      <c r="D44" s="51"/>
      <c r="E44" s="51" t="s">
        <v>135</v>
      </c>
      <c r="F44" s="51">
        <v>1</v>
      </c>
    </row>
    <row r="45" spans="1:6" ht="15.75">
      <c r="A45" s="196">
        <v>43959</v>
      </c>
      <c r="B45" s="51" t="s">
        <v>96</v>
      </c>
      <c r="C45" s="51" t="s">
        <v>118</v>
      </c>
      <c r="D45" s="51"/>
      <c r="E45" s="51" t="s">
        <v>135</v>
      </c>
      <c r="F45" s="51">
        <v>1</v>
      </c>
    </row>
    <row r="46" spans="1:6" ht="15.75">
      <c r="A46" s="196">
        <v>43959</v>
      </c>
      <c r="B46" s="51" t="s">
        <v>96</v>
      </c>
      <c r="C46" s="52" t="s">
        <v>122</v>
      </c>
      <c r="D46" s="51"/>
      <c r="E46" s="51" t="s">
        <v>135</v>
      </c>
      <c r="F46" s="51">
        <v>2</v>
      </c>
    </row>
    <row r="47" spans="1:6" ht="15.75">
      <c r="A47" s="196">
        <v>43962</v>
      </c>
      <c r="B47" s="51" t="s">
        <v>96</v>
      </c>
      <c r="C47" s="52" t="s">
        <v>595</v>
      </c>
      <c r="D47" s="51"/>
      <c r="E47" s="51" t="s">
        <v>135</v>
      </c>
      <c r="F47" s="51">
        <v>1</v>
      </c>
    </row>
    <row r="48" spans="1:6" ht="15.75">
      <c r="A48" s="196">
        <v>43963</v>
      </c>
      <c r="B48" s="51" t="s">
        <v>96</v>
      </c>
      <c r="C48" s="52" t="s">
        <v>113</v>
      </c>
      <c r="D48" s="51"/>
      <c r="E48" s="51" t="s">
        <v>135</v>
      </c>
      <c r="F48" s="51">
        <v>1</v>
      </c>
    </row>
    <row r="49" spans="1:6" ht="15.75">
      <c r="A49" s="196">
        <v>43963</v>
      </c>
      <c r="B49" s="51" t="s">
        <v>96</v>
      </c>
      <c r="C49" s="52" t="s">
        <v>596</v>
      </c>
      <c r="D49" s="52"/>
      <c r="E49" s="51" t="s">
        <v>135</v>
      </c>
      <c r="F49" s="51">
        <v>1</v>
      </c>
    </row>
    <row r="50" spans="1:6" ht="15.75">
      <c r="A50" s="196">
        <v>43964</v>
      </c>
      <c r="B50" s="51" t="s">
        <v>96</v>
      </c>
      <c r="C50" s="52" t="s">
        <v>597</v>
      </c>
      <c r="D50" s="51"/>
      <c r="E50" s="51" t="s">
        <v>135</v>
      </c>
      <c r="F50" s="51">
        <v>1</v>
      </c>
    </row>
    <row r="51" spans="1:6" ht="15.75">
      <c r="A51" s="196">
        <v>43964</v>
      </c>
      <c r="B51" s="51" t="s">
        <v>96</v>
      </c>
      <c r="C51" s="52" t="s">
        <v>123</v>
      </c>
      <c r="D51" s="52"/>
      <c r="E51" s="51" t="s">
        <v>135</v>
      </c>
      <c r="F51" s="51">
        <v>1</v>
      </c>
    </row>
    <row r="52" spans="1:6" ht="15.75">
      <c r="A52" s="196">
        <v>43964</v>
      </c>
      <c r="B52" s="51" t="s">
        <v>96</v>
      </c>
      <c r="C52" s="52" t="s">
        <v>123</v>
      </c>
      <c r="D52" s="52"/>
      <c r="E52" s="51" t="s">
        <v>135</v>
      </c>
      <c r="F52" s="51">
        <v>1</v>
      </c>
    </row>
    <row r="53" spans="1:6" ht="15.75">
      <c r="A53" s="196">
        <v>43964</v>
      </c>
      <c r="B53" s="51" t="s">
        <v>96</v>
      </c>
      <c r="C53" s="52" t="s">
        <v>598</v>
      </c>
      <c r="D53" s="51"/>
      <c r="E53" s="51" t="s">
        <v>135</v>
      </c>
      <c r="F53" s="51">
        <v>1</v>
      </c>
    </row>
    <row r="54" spans="1:6" ht="15.75">
      <c r="A54" s="196">
        <v>43964</v>
      </c>
      <c r="B54" s="51" t="s">
        <v>96</v>
      </c>
      <c r="C54" s="52" t="s">
        <v>599</v>
      </c>
      <c r="D54" s="51"/>
      <c r="E54" s="51" t="s">
        <v>135</v>
      </c>
      <c r="F54" s="51">
        <v>1</v>
      </c>
    </row>
    <row r="55" spans="1:6" ht="15.75">
      <c r="A55" s="196">
        <v>43964</v>
      </c>
      <c r="B55" s="51" t="s">
        <v>96</v>
      </c>
      <c r="C55" s="52" t="s">
        <v>124</v>
      </c>
      <c r="D55" s="52"/>
      <c r="E55" s="51" t="s">
        <v>135</v>
      </c>
      <c r="F55" s="51">
        <v>1</v>
      </c>
    </row>
    <row r="56" spans="1:6" ht="15.75">
      <c r="A56" s="196">
        <v>43964</v>
      </c>
      <c r="B56" s="51" t="s">
        <v>96</v>
      </c>
      <c r="C56" s="52" t="s">
        <v>600</v>
      </c>
      <c r="D56" s="51"/>
      <c r="E56" s="51" t="s">
        <v>135</v>
      </c>
      <c r="F56" s="51">
        <v>1</v>
      </c>
    </row>
    <row r="57" spans="1:6" ht="15.75">
      <c r="A57" s="196">
        <v>43965</v>
      </c>
      <c r="B57" s="51" t="s">
        <v>96</v>
      </c>
      <c r="C57" s="52" t="s">
        <v>105</v>
      </c>
      <c r="D57" s="52"/>
      <c r="E57" s="51" t="s">
        <v>135</v>
      </c>
      <c r="F57" s="51">
        <v>1</v>
      </c>
    </row>
    <row r="58" spans="1:6" ht="15.75">
      <c r="A58" s="196">
        <v>43965</v>
      </c>
      <c r="B58" s="51" t="s">
        <v>96</v>
      </c>
      <c r="C58" s="52" t="s">
        <v>110</v>
      </c>
      <c r="D58" s="52"/>
      <c r="E58" s="51" t="s">
        <v>135</v>
      </c>
      <c r="F58" s="51">
        <v>1</v>
      </c>
    </row>
    <row r="59" spans="1:6" ht="15.75">
      <c r="A59" s="196">
        <v>43965</v>
      </c>
      <c r="B59" s="51" t="s">
        <v>96</v>
      </c>
      <c r="C59" s="52" t="s">
        <v>127</v>
      </c>
      <c r="D59" s="51"/>
      <c r="E59" s="51" t="s">
        <v>135</v>
      </c>
      <c r="F59" s="51">
        <v>1</v>
      </c>
    </row>
    <row r="60" spans="1:6" ht="15.75">
      <c r="A60" s="196">
        <v>43965</v>
      </c>
      <c r="B60" s="51" t="s">
        <v>96</v>
      </c>
      <c r="C60" s="52" t="s">
        <v>129</v>
      </c>
      <c r="D60" s="51"/>
      <c r="E60" s="51" t="s">
        <v>135</v>
      </c>
      <c r="F60" s="51">
        <v>1</v>
      </c>
    </row>
    <row r="61" spans="1:6" ht="15.75">
      <c r="A61" s="196">
        <v>43965</v>
      </c>
      <c r="B61" s="51" t="s">
        <v>96</v>
      </c>
      <c r="C61" s="52" t="s">
        <v>601</v>
      </c>
      <c r="D61" s="51"/>
      <c r="E61" s="51" t="s">
        <v>135</v>
      </c>
      <c r="F61" s="51">
        <v>1</v>
      </c>
    </row>
    <row r="62" spans="1:6" ht="15.75">
      <c r="A62" s="196">
        <v>43966</v>
      </c>
      <c r="B62" s="51" t="s">
        <v>96</v>
      </c>
      <c r="C62" s="52" t="s">
        <v>602</v>
      </c>
      <c r="D62" s="51"/>
      <c r="E62" s="51" t="s">
        <v>135</v>
      </c>
      <c r="F62" s="51">
        <v>1</v>
      </c>
    </row>
    <row r="63" spans="1:6" ht="15.75">
      <c r="A63" s="196">
        <v>43966</v>
      </c>
      <c r="B63" s="51" t="s">
        <v>96</v>
      </c>
      <c r="C63" s="52" t="s">
        <v>121</v>
      </c>
      <c r="D63" s="51"/>
      <c r="E63" s="51" t="s">
        <v>135</v>
      </c>
      <c r="F63" s="51">
        <v>1</v>
      </c>
    </row>
    <row r="64" spans="1:6" ht="15.75">
      <c r="A64" s="196">
        <v>43966</v>
      </c>
      <c r="B64" s="51" t="s">
        <v>97</v>
      </c>
      <c r="C64" s="52" t="s">
        <v>603</v>
      </c>
      <c r="D64" s="52"/>
      <c r="E64" s="51" t="s">
        <v>135</v>
      </c>
      <c r="F64" s="51">
        <v>1</v>
      </c>
    </row>
    <row r="65" spans="1:6" ht="15.75">
      <c r="A65" s="196">
        <v>43966</v>
      </c>
      <c r="B65" s="51" t="s">
        <v>96</v>
      </c>
      <c r="C65" s="52" t="s">
        <v>604</v>
      </c>
      <c r="D65" s="51"/>
      <c r="E65" s="51" t="s">
        <v>135</v>
      </c>
      <c r="F65" s="51">
        <v>1</v>
      </c>
    </row>
    <row r="66" spans="1:6" ht="15.75">
      <c r="A66" s="196">
        <v>43966</v>
      </c>
      <c r="B66" s="51" t="s">
        <v>96</v>
      </c>
      <c r="C66" s="52" t="s">
        <v>605</v>
      </c>
      <c r="D66" s="51"/>
      <c r="E66" s="51" t="s">
        <v>135</v>
      </c>
      <c r="F66" s="51">
        <v>1</v>
      </c>
    </row>
    <row r="67" spans="1:6" ht="15.75">
      <c r="A67" s="196">
        <v>43966</v>
      </c>
      <c r="B67" s="51" t="s">
        <v>96</v>
      </c>
      <c r="C67" s="52" t="s">
        <v>606</v>
      </c>
      <c r="D67" s="52"/>
      <c r="E67" s="51" t="s">
        <v>135</v>
      </c>
      <c r="F67" s="51">
        <v>1</v>
      </c>
    </row>
    <row r="68" spans="1:6" ht="15.75">
      <c r="A68" s="196">
        <v>43971</v>
      </c>
      <c r="B68" s="51" t="s">
        <v>96</v>
      </c>
      <c r="C68" s="52" t="s">
        <v>105</v>
      </c>
      <c r="D68" s="52"/>
      <c r="E68" s="51" t="s">
        <v>135</v>
      </c>
      <c r="F68" s="51">
        <v>1</v>
      </c>
    </row>
    <row r="69" spans="1:6" ht="15.75">
      <c r="A69" s="196">
        <v>43971</v>
      </c>
      <c r="B69" s="51" t="s">
        <v>96</v>
      </c>
      <c r="C69" s="52" t="s">
        <v>607</v>
      </c>
      <c r="D69" s="51"/>
      <c r="E69" s="51" t="s">
        <v>135</v>
      </c>
      <c r="F69" s="51">
        <v>1</v>
      </c>
    </row>
    <row r="70" spans="1:6" ht="15.75">
      <c r="A70" s="196">
        <v>43971</v>
      </c>
      <c r="B70" s="51" t="s">
        <v>96</v>
      </c>
      <c r="C70" s="53" t="s">
        <v>130</v>
      </c>
      <c r="D70" s="51"/>
      <c r="E70" s="51" t="s">
        <v>135</v>
      </c>
      <c r="F70" s="51">
        <v>1</v>
      </c>
    </row>
    <row r="71" spans="1:6" ht="15.75">
      <c r="A71" s="196">
        <v>43971</v>
      </c>
      <c r="B71" s="51" t="s">
        <v>96</v>
      </c>
      <c r="C71" s="52" t="s">
        <v>125</v>
      </c>
      <c r="D71" s="51"/>
      <c r="E71" s="51" t="s">
        <v>135</v>
      </c>
      <c r="F71" s="51">
        <v>1</v>
      </c>
    </row>
    <row r="72" spans="1:6" ht="15.75">
      <c r="A72" s="196">
        <v>43971</v>
      </c>
      <c r="B72" s="51" t="s">
        <v>96</v>
      </c>
      <c r="C72" s="52" t="s">
        <v>608</v>
      </c>
      <c r="D72" s="51"/>
      <c r="E72" s="51" t="s">
        <v>135</v>
      </c>
      <c r="F72" s="51">
        <v>1</v>
      </c>
    </row>
    <row r="73" spans="1:6" ht="15.75">
      <c r="A73" s="196">
        <v>43971</v>
      </c>
      <c r="B73" s="51" t="s">
        <v>97</v>
      </c>
      <c r="C73" s="52" t="s">
        <v>609</v>
      </c>
      <c r="D73" s="52"/>
      <c r="E73" s="51" t="s">
        <v>135</v>
      </c>
      <c r="F73" s="51">
        <v>1</v>
      </c>
    </row>
    <row r="74" spans="1:6" ht="15.75">
      <c r="A74" s="196">
        <v>43971</v>
      </c>
      <c r="B74" s="51" t="s">
        <v>96</v>
      </c>
      <c r="C74" s="53" t="s">
        <v>130</v>
      </c>
      <c r="D74" s="51"/>
      <c r="E74" s="51" t="s">
        <v>135</v>
      </c>
      <c r="F74" s="51">
        <v>1</v>
      </c>
    </row>
    <row r="75" spans="1:6" ht="15.75">
      <c r="A75" s="196">
        <v>43971</v>
      </c>
      <c r="B75" s="51" t="s">
        <v>96</v>
      </c>
      <c r="C75" s="52" t="s">
        <v>125</v>
      </c>
      <c r="D75" s="51"/>
      <c r="E75" s="51" t="s">
        <v>135</v>
      </c>
      <c r="F75" s="51">
        <v>1</v>
      </c>
    </row>
    <row r="76" spans="1:6" ht="15.75">
      <c r="A76" s="196">
        <v>43971</v>
      </c>
      <c r="B76" s="51" t="s">
        <v>96</v>
      </c>
      <c r="C76" s="52" t="s">
        <v>610</v>
      </c>
      <c r="D76" s="52"/>
      <c r="E76" s="51" t="s">
        <v>135</v>
      </c>
      <c r="F76" s="51">
        <v>1</v>
      </c>
    </row>
    <row r="77" spans="1:6" ht="15.75">
      <c r="A77" s="196">
        <v>43971</v>
      </c>
      <c r="B77" s="51" t="s">
        <v>96</v>
      </c>
      <c r="C77" s="52" t="s">
        <v>611</v>
      </c>
      <c r="D77" s="51"/>
      <c r="E77" s="51" t="s">
        <v>135</v>
      </c>
      <c r="F77" s="51">
        <v>1</v>
      </c>
    </row>
    <row r="78" spans="1:6" ht="15.75">
      <c r="A78" s="196">
        <v>43972</v>
      </c>
      <c r="B78" s="51" t="s">
        <v>96</v>
      </c>
      <c r="C78" s="52" t="s">
        <v>110</v>
      </c>
      <c r="D78" s="52"/>
      <c r="E78" s="51" t="s">
        <v>135</v>
      </c>
      <c r="F78" s="51">
        <v>1</v>
      </c>
    </row>
    <row r="79" spans="1:6" ht="15.75">
      <c r="A79" s="196">
        <v>43972</v>
      </c>
      <c r="B79" s="51" t="s">
        <v>97</v>
      </c>
      <c r="C79" s="52" t="s">
        <v>126</v>
      </c>
      <c r="D79" s="52"/>
      <c r="E79" s="51" t="s">
        <v>135</v>
      </c>
      <c r="F79" s="51">
        <v>1</v>
      </c>
    </row>
    <row r="80" spans="1:6" ht="15.75">
      <c r="A80" s="196">
        <v>43976</v>
      </c>
      <c r="B80" s="51" t="s">
        <v>96</v>
      </c>
      <c r="C80" s="52" t="s">
        <v>114</v>
      </c>
      <c r="D80" s="51"/>
      <c r="E80" s="51" t="s">
        <v>135</v>
      </c>
      <c r="F80" s="51">
        <v>1</v>
      </c>
    </row>
    <row r="81" spans="1:6" ht="15.75">
      <c r="A81" s="196">
        <v>43976</v>
      </c>
      <c r="B81" s="51" t="s">
        <v>96</v>
      </c>
      <c r="C81" s="52" t="s">
        <v>128</v>
      </c>
      <c r="D81" s="51"/>
      <c r="E81" s="51" t="s">
        <v>135</v>
      </c>
      <c r="F81" s="51">
        <v>1</v>
      </c>
    </row>
    <row r="82" spans="1:6" ht="15.75">
      <c r="A82" s="196">
        <v>43976</v>
      </c>
      <c r="B82" s="51" t="s">
        <v>96</v>
      </c>
      <c r="C82" s="52" t="s">
        <v>120</v>
      </c>
      <c r="D82" s="51"/>
      <c r="E82" s="51" t="s">
        <v>135</v>
      </c>
      <c r="F82" s="51">
        <v>1</v>
      </c>
    </row>
    <row r="83" spans="1:6" ht="15.75">
      <c r="A83" s="196">
        <v>43976</v>
      </c>
      <c r="B83" s="51" t="s">
        <v>96</v>
      </c>
      <c r="C83" s="52" t="s">
        <v>612</v>
      </c>
      <c r="D83" s="52"/>
      <c r="E83" s="51" t="s">
        <v>135</v>
      </c>
      <c r="F83" s="51">
        <v>1</v>
      </c>
    </row>
    <row r="84" spans="1:6" ht="15.75">
      <c r="A84" s="196">
        <v>43976</v>
      </c>
      <c r="B84" s="51" t="s">
        <v>96</v>
      </c>
      <c r="C84" s="52" t="s">
        <v>101</v>
      </c>
      <c r="D84" s="52"/>
      <c r="E84" s="51" t="s">
        <v>135</v>
      </c>
      <c r="F84" s="51">
        <v>1</v>
      </c>
    </row>
    <row r="85" spans="1:6" ht="15.75">
      <c r="A85" s="196">
        <v>43976</v>
      </c>
      <c r="B85" s="51" t="s">
        <v>96</v>
      </c>
      <c r="C85" s="52" t="s">
        <v>131</v>
      </c>
      <c r="D85" s="51"/>
      <c r="E85" s="51" t="s">
        <v>135</v>
      </c>
      <c r="F85" s="51">
        <v>1</v>
      </c>
    </row>
    <row r="86" spans="1:6" ht="15.75">
      <c r="A86" s="196">
        <v>43976</v>
      </c>
      <c r="B86" s="51" t="s">
        <v>96</v>
      </c>
      <c r="C86" s="52" t="s">
        <v>102</v>
      </c>
      <c r="D86" s="51"/>
      <c r="E86" s="51" t="s">
        <v>135</v>
      </c>
      <c r="F86" s="51">
        <v>1</v>
      </c>
    </row>
    <row r="87" spans="1:6" ht="15.75">
      <c r="A87" s="196">
        <v>43976</v>
      </c>
      <c r="B87" s="51" t="s">
        <v>96</v>
      </c>
      <c r="C87" s="52" t="s">
        <v>613</v>
      </c>
      <c r="D87" s="52"/>
      <c r="E87" s="51" t="s">
        <v>135</v>
      </c>
      <c r="F87" s="51">
        <v>1</v>
      </c>
    </row>
    <row r="88" spans="1:6" ht="15.75">
      <c r="A88" s="196">
        <v>43977</v>
      </c>
      <c r="B88" s="51" t="s">
        <v>96</v>
      </c>
      <c r="C88" s="52" t="s">
        <v>105</v>
      </c>
      <c r="D88" s="52"/>
      <c r="E88" s="51" t="s">
        <v>135</v>
      </c>
      <c r="F88" s="51">
        <v>1</v>
      </c>
    </row>
    <row r="89" spans="1:6" ht="15.75">
      <c r="A89" s="196">
        <v>43977</v>
      </c>
      <c r="B89" s="51" t="s">
        <v>96</v>
      </c>
      <c r="C89" s="52" t="s">
        <v>110</v>
      </c>
      <c r="D89" s="52"/>
      <c r="E89" s="51" t="s">
        <v>135</v>
      </c>
      <c r="F89" s="51">
        <v>1</v>
      </c>
    </row>
    <row r="90" spans="1:6" ht="15.75">
      <c r="A90" s="196">
        <v>43977</v>
      </c>
      <c r="B90" s="51" t="s">
        <v>96</v>
      </c>
      <c r="C90" s="52" t="s">
        <v>614</v>
      </c>
      <c r="D90" s="52"/>
      <c r="E90" s="51" t="s">
        <v>135</v>
      </c>
      <c r="F90" s="51">
        <v>1</v>
      </c>
    </row>
    <row r="91" spans="1:6" ht="15.75">
      <c r="A91" s="196">
        <v>43977</v>
      </c>
      <c r="B91" s="51" t="s">
        <v>96</v>
      </c>
      <c r="C91" s="52" t="s">
        <v>132</v>
      </c>
      <c r="D91" s="51"/>
      <c r="E91" s="51" t="s">
        <v>135</v>
      </c>
      <c r="F91" s="51">
        <v>1</v>
      </c>
    </row>
    <row r="92" spans="1:6" ht="15.75">
      <c r="A92" s="196">
        <v>43978</v>
      </c>
      <c r="B92" s="51" t="s">
        <v>96</v>
      </c>
      <c r="C92" s="52" t="s">
        <v>615</v>
      </c>
      <c r="D92" s="51"/>
      <c r="E92" s="51" t="s">
        <v>135</v>
      </c>
      <c r="F92" s="51">
        <v>1</v>
      </c>
    </row>
    <row r="93" spans="1:6" ht="15.75">
      <c r="A93" s="196">
        <v>43978</v>
      </c>
      <c r="B93" s="51" t="s">
        <v>96</v>
      </c>
      <c r="C93" s="52" t="s">
        <v>579</v>
      </c>
      <c r="D93" s="52"/>
      <c r="E93" s="51" t="s">
        <v>135</v>
      </c>
      <c r="F93" s="51">
        <v>1</v>
      </c>
    </row>
    <row r="94" spans="1:6" ht="15.75">
      <c r="A94" s="196">
        <v>43978</v>
      </c>
      <c r="B94" s="51" t="s">
        <v>96</v>
      </c>
      <c r="C94" s="52" t="s">
        <v>133</v>
      </c>
      <c r="D94" s="51"/>
      <c r="E94" s="51" t="s">
        <v>135</v>
      </c>
      <c r="F94" s="51">
        <v>1</v>
      </c>
    </row>
    <row r="95" spans="1:6" ht="15.75">
      <c r="A95" s="196">
        <v>43978</v>
      </c>
      <c r="B95" s="51" t="s">
        <v>96</v>
      </c>
      <c r="C95" s="52" t="s">
        <v>614</v>
      </c>
      <c r="D95" s="52"/>
      <c r="E95" s="51" t="s">
        <v>135</v>
      </c>
      <c r="F95" s="51">
        <v>4</v>
      </c>
    </row>
    <row r="96" spans="1:6" ht="15.75">
      <c r="A96" s="196">
        <v>43979</v>
      </c>
      <c r="B96" s="51" t="s">
        <v>96</v>
      </c>
      <c r="C96" s="52" t="s">
        <v>134</v>
      </c>
      <c r="D96" s="52"/>
      <c r="E96" s="51" t="s">
        <v>135</v>
      </c>
      <c r="F96" s="51">
        <v>1</v>
      </c>
    </row>
    <row r="97" spans="1:6" ht="15.75">
      <c r="A97" s="196">
        <v>43979</v>
      </c>
      <c r="B97" s="51" t="s">
        <v>96</v>
      </c>
      <c r="C97" s="52" t="s">
        <v>616</v>
      </c>
      <c r="D97" s="52"/>
      <c r="E97" s="51" t="s">
        <v>135</v>
      </c>
      <c r="F97" s="51">
        <v>1</v>
      </c>
    </row>
    <row r="98" spans="1:6" ht="15.75">
      <c r="A98" s="196">
        <v>43979</v>
      </c>
      <c r="B98" s="51" t="s">
        <v>96</v>
      </c>
      <c r="C98" s="52" t="s">
        <v>617</v>
      </c>
      <c r="D98" s="52"/>
      <c r="E98" s="51" t="s">
        <v>135</v>
      </c>
      <c r="F98" s="51">
        <v>1</v>
      </c>
    </row>
    <row r="99" spans="1:6" ht="15.75">
      <c r="A99" s="196">
        <v>43979</v>
      </c>
      <c r="B99" s="51" t="s">
        <v>97</v>
      </c>
      <c r="C99" s="52" t="s">
        <v>618</v>
      </c>
      <c r="D99" s="52"/>
      <c r="E99" s="51" t="s">
        <v>135</v>
      </c>
      <c r="F99" s="51">
        <v>1</v>
      </c>
    </row>
    <row r="100" spans="1:6" ht="15.75">
      <c r="A100" s="196">
        <v>43979</v>
      </c>
      <c r="B100" s="51" t="s">
        <v>97</v>
      </c>
      <c r="C100" s="52" t="s">
        <v>618</v>
      </c>
      <c r="D100" s="52"/>
      <c r="E100" s="51" t="s">
        <v>135</v>
      </c>
      <c r="F100" s="51">
        <v>1</v>
      </c>
    </row>
    <row r="101" spans="1:6" ht="15.75">
      <c r="A101" s="196">
        <v>43980</v>
      </c>
      <c r="B101" s="51" t="s">
        <v>96</v>
      </c>
      <c r="C101" s="52" t="s">
        <v>116</v>
      </c>
      <c r="D101" s="51"/>
      <c r="E101" s="51" t="s">
        <v>135</v>
      </c>
      <c r="F101" s="51">
        <v>1</v>
      </c>
    </row>
    <row r="102" spans="1:6" ht="15.75">
      <c r="A102" s="196">
        <v>43980</v>
      </c>
      <c r="B102" s="51" t="s">
        <v>96</v>
      </c>
      <c r="C102" s="52" t="s">
        <v>111</v>
      </c>
      <c r="D102" s="51"/>
      <c r="E102" s="51" t="s">
        <v>135</v>
      </c>
      <c r="F102" s="51">
        <v>1</v>
      </c>
    </row>
    <row r="103" spans="1:6" ht="15.75">
      <c r="A103" s="196">
        <v>43977</v>
      </c>
      <c r="B103" s="51" t="s">
        <v>97</v>
      </c>
      <c r="C103" s="52"/>
      <c r="D103" s="51" t="s">
        <v>93</v>
      </c>
      <c r="E103" s="51" t="s">
        <v>51</v>
      </c>
      <c r="F103" s="51">
        <v>1</v>
      </c>
    </row>
    <row r="104" spans="1:6" ht="15.75">
      <c r="A104" s="196">
        <v>43977</v>
      </c>
      <c r="B104" s="51" t="s">
        <v>97</v>
      </c>
      <c r="C104" s="52"/>
      <c r="D104" s="51" t="s">
        <v>573</v>
      </c>
      <c r="E104" s="51" t="s">
        <v>51</v>
      </c>
      <c r="F104" s="51">
        <v>1</v>
      </c>
    </row>
    <row r="105" spans="1:6" ht="15.75">
      <c r="A105" s="196">
        <v>43977</v>
      </c>
      <c r="B105" s="51" t="s">
        <v>97</v>
      </c>
      <c r="C105" s="52"/>
      <c r="D105" s="51" t="s">
        <v>573</v>
      </c>
      <c r="E105" s="51" t="s">
        <v>51</v>
      </c>
      <c r="F105" s="51">
        <v>1</v>
      </c>
    </row>
    <row r="106" spans="1:6" ht="15.75">
      <c r="A106" s="196">
        <v>43977</v>
      </c>
      <c r="B106" s="51" t="s">
        <v>97</v>
      </c>
      <c r="C106" s="52"/>
      <c r="D106" s="51" t="s">
        <v>573</v>
      </c>
      <c r="E106" s="51" t="s">
        <v>51</v>
      </c>
      <c r="F106" s="51">
        <v>1</v>
      </c>
    </row>
    <row r="107" spans="1:6" ht="15.75">
      <c r="A107" s="196">
        <v>43977</v>
      </c>
      <c r="B107" s="51" t="s">
        <v>97</v>
      </c>
      <c r="C107" s="52"/>
      <c r="D107" s="51" t="s">
        <v>573</v>
      </c>
      <c r="E107" s="51" t="s">
        <v>51</v>
      </c>
      <c r="F107" s="51">
        <v>1</v>
      </c>
    </row>
    <row r="108" spans="1:6" ht="15.75">
      <c r="A108" s="196">
        <v>43977</v>
      </c>
      <c r="B108" s="51" t="s">
        <v>97</v>
      </c>
      <c r="C108" s="52"/>
      <c r="D108" s="51" t="s">
        <v>573</v>
      </c>
      <c r="E108" s="51" t="s">
        <v>51</v>
      </c>
      <c r="F108" s="51">
        <v>1</v>
      </c>
    </row>
    <row r="109" spans="1:6" ht="15.75">
      <c r="A109" s="196">
        <v>43977</v>
      </c>
      <c r="B109" s="51" t="s">
        <v>97</v>
      </c>
      <c r="C109" s="52"/>
      <c r="D109" s="51" t="s">
        <v>573</v>
      </c>
      <c r="E109" s="51" t="s">
        <v>51</v>
      </c>
      <c r="F109" s="51">
        <v>1</v>
      </c>
    </row>
    <row r="110" spans="1:6" ht="15.75">
      <c r="A110" s="196">
        <v>43977</v>
      </c>
      <c r="B110" s="51" t="s">
        <v>97</v>
      </c>
      <c r="C110" s="52"/>
      <c r="D110" s="51" t="s">
        <v>573</v>
      </c>
      <c r="E110" s="51" t="s">
        <v>51</v>
      </c>
      <c r="F110" s="51">
        <v>1</v>
      </c>
    </row>
    <row r="111" spans="1:6" ht="15.75">
      <c r="A111" s="196">
        <v>43977</v>
      </c>
      <c r="B111" s="51" t="s">
        <v>97</v>
      </c>
      <c r="C111" s="52"/>
      <c r="D111" s="51" t="s">
        <v>573</v>
      </c>
      <c r="E111" s="51" t="s">
        <v>51</v>
      </c>
      <c r="F111" s="51">
        <v>1</v>
      </c>
    </row>
    <row r="112" spans="1:6" ht="15.75">
      <c r="A112" s="196">
        <v>43977</v>
      </c>
      <c r="B112" s="51" t="s">
        <v>97</v>
      </c>
      <c r="C112" s="52"/>
      <c r="D112" s="51" t="s">
        <v>573</v>
      </c>
      <c r="E112" s="51" t="s">
        <v>51</v>
      </c>
      <c r="F112" s="51">
        <v>1</v>
      </c>
    </row>
    <row r="113" spans="1:6" ht="15.75">
      <c r="A113" s="196">
        <v>43977</v>
      </c>
      <c r="B113" s="51" t="s">
        <v>97</v>
      </c>
      <c r="C113" s="52"/>
      <c r="D113" s="51" t="s">
        <v>573</v>
      </c>
      <c r="E113" s="51" t="s">
        <v>51</v>
      </c>
      <c r="F113" s="51">
        <v>1</v>
      </c>
    </row>
    <row r="114" spans="1:6" ht="15.75">
      <c r="A114" s="196">
        <v>43977</v>
      </c>
      <c r="B114" s="51" t="s">
        <v>97</v>
      </c>
      <c r="C114" s="52"/>
      <c r="D114" s="51" t="s">
        <v>573</v>
      </c>
      <c r="E114" s="51" t="s">
        <v>51</v>
      </c>
      <c r="F114" s="51">
        <v>1</v>
      </c>
    </row>
    <row r="115" spans="1:6" ht="15.75">
      <c r="A115" s="196">
        <v>43977</v>
      </c>
      <c r="B115" s="51" t="s">
        <v>97</v>
      </c>
      <c r="C115" s="52"/>
      <c r="D115" s="51" t="s">
        <v>573</v>
      </c>
      <c r="E115" s="51" t="s">
        <v>51</v>
      </c>
      <c r="F115" s="51">
        <v>1</v>
      </c>
    </row>
    <row r="116" spans="1:6" ht="15.75">
      <c r="A116" s="196">
        <v>43977</v>
      </c>
      <c r="B116" s="51" t="s">
        <v>97</v>
      </c>
      <c r="C116" s="52"/>
      <c r="D116" s="51" t="s">
        <v>573</v>
      </c>
      <c r="E116" s="51" t="s">
        <v>51</v>
      </c>
      <c r="F116" s="51">
        <v>1</v>
      </c>
    </row>
    <row r="117" spans="1:6" ht="15.75">
      <c r="A117" s="196">
        <v>43977</v>
      </c>
      <c r="B117" s="51" t="s">
        <v>97</v>
      </c>
      <c r="C117" s="52"/>
      <c r="D117" s="51" t="s">
        <v>573</v>
      </c>
      <c r="E117" s="51" t="s">
        <v>51</v>
      </c>
      <c r="F117" s="51">
        <v>1</v>
      </c>
    </row>
    <row r="118" spans="1:6" ht="15.75">
      <c r="A118" s="196">
        <v>43977</v>
      </c>
      <c r="B118" s="51" t="s">
        <v>97</v>
      </c>
      <c r="C118" s="52"/>
      <c r="D118" s="51" t="s">
        <v>573</v>
      </c>
      <c r="E118" s="51" t="s">
        <v>51</v>
      </c>
      <c r="F118" s="51">
        <v>1</v>
      </c>
    </row>
    <row r="119" spans="1:6" ht="15.75">
      <c r="A119" s="196">
        <v>43977</v>
      </c>
      <c r="B119" s="51" t="s">
        <v>97</v>
      </c>
      <c r="C119" s="52"/>
      <c r="D119" s="51" t="s">
        <v>573</v>
      </c>
      <c r="E119" s="51" t="s">
        <v>51</v>
      </c>
      <c r="F119" s="51">
        <v>1</v>
      </c>
    </row>
    <row r="120" spans="1:6" ht="15.75">
      <c r="A120" s="196">
        <v>43977</v>
      </c>
      <c r="B120" s="51" t="s">
        <v>97</v>
      </c>
      <c r="C120" s="52"/>
      <c r="D120" s="51" t="s">
        <v>573</v>
      </c>
      <c r="E120" s="51" t="s">
        <v>51</v>
      </c>
      <c r="F120" s="51">
        <v>1</v>
      </c>
    </row>
    <row r="121" spans="1:6" ht="15.75">
      <c r="A121" s="196">
        <v>43977</v>
      </c>
      <c r="B121" s="51" t="s">
        <v>97</v>
      </c>
      <c r="C121" s="52"/>
      <c r="D121" s="51" t="s">
        <v>573</v>
      </c>
      <c r="E121" s="51" t="s">
        <v>51</v>
      </c>
      <c r="F121" s="51">
        <v>1</v>
      </c>
    </row>
    <row r="122" spans="1:6" ht="15.75">
      <c r="A122" s="198" t="s">
        <v>620</v>
      </c>
      <c r="B122" s="198"/>
      <c r="C122" s="198"/>
      <c r="D122" s="198"/>
      <c r="E122" s="198"/>
      <c r="F122" s="199">
        <f>SUM(F2:F121)</f>
        <v>140</v>
      </c>
    </row>
  </sheetData>
  <sheetProtection/>
  <mergeCells count="1">
    <mergeCell ref="A122:E122"/>
  </mergeCells>
  <printOptions/>
  <pageMargins left="0.5118110236220472" right="0.5118110236220472" top="0.7480314960629921" bottom="0.7480314960629921" header="0.31496062992125984" footer="0.31496062992125984"/>
  <pageSetup horizontalDpi="300" verticalDpi="300" orientation="portrait" paperSize="9" r:id="rId1"/>
  <headerFooter>
    <oddHeader>&amp;C2020年5月圖書館受贈圖書清單</oddHeader>
    <oddFooter>&amp;C第 &amp;P 頁，共 &amp;N 頁</oddFooter>
  </headerFooter>
</worksheet>
</file>

<file path=xl/worksheets/sheet4.xml><?xml version="1.0" encoding="utf-8"?>
<worksheet xmlns="http://schemas.openxmlformats.org/spreadsheetml/2006/main" xmlns:r="http://schemas.openxmlformats.org/officeDocument/2006/relationships">
  <dimension ref="A1:M78"/>
  <sheetViews>
    <sheetView zoomScalePageLayoutView="0" workbookViewId="0" topLeftCell="A70">
      <selection activeCell="D76" sqref="D76"/>
    </sheetView>
  </sheetViews>
  <sheetFormatPr defaultColWidth="9.00390625" defaultRowHeight="16.5"/>
  <cols>
    <col min="1" max="1" width="6.625" style="0" customWidth="1"/>
    <col min="2" max="2" width="28.875" style="0" customWidth="1"/>
    <col min="3" max="3" width="38.75390625" style="0" customWidth="1"/>
    <col min="4" max="4" width="6.375" style="0" bestFit="1" customWidth="1"/>
    <col min="5" max="5" width="11.50390625" style="0" customWidth="1"/>
    <col min="6" max="6" width="24.875" style="0" customWidth="1"/>
    <col min="7" max="7" width="12.00390625" style="0" bestFit="1" customWidth="1"/>
    <col min="8" max="8" width="15.50390625" style="0" bestFit="1" customWidth="1"/>
    <col min="9" max="9" width="24.75390625" style="0" customWidth="1"/>
    <col min="10" max="10" width="10.875" style="0" customWidth="1"/>
    <col min="11" max="11" width="8.50390625" style="0" customWidth="1"/>
    <col min="12" max="12" width="27.50390625" style="0" customWidth="1"/>
    <col min="13" max="13" width="31.875" style="0" customWidth="1"/>
  </cols>
  <sheetData>
    <row r="1" spans="1:13" ht="16.5">
      <c r="A1" s="59" t="s">
        <v>148</v>
      </c>
      <c r="B1" s="60" t="s">
        <v>149</v>
      </c>
      <c r="C1" s="60" t="s">
        <v>150</v>
      </c>
      <c r="D1" s="59" t="s">
        <v>151</v>
      </c>
      <c r="E1" s="61" t="s">
        <v>152</v>
      </c>
      <c r="F1" s="59" t="s">
        <v>153</v>
      </c>
      <c r="G1" s="59" t="s">
        <v>154</v>
      </c>
      <c r="H1" s="59" t="s">
        <v>155</v>
      </c>
      <c r="I1" s="60" t="s">
        <v>156</v>
      </c>
      <c r="J1" s="62" t="s">
        <v>157</v>
      </c>
      <c r="K1" s="59" t="s">
        <v>158</v>
      </c>
      <c r="L1" s="60" t="s">
        <v>159</v>
      </c>
      <c r="M1" s="60" t="s">
        <v>160</v>
      </c>
    </row>
    <row r="2" spans="1:13" ht="85.5">
      <c r="A2" s="63">
        <v>1</v>
      </c>
      <c r="B2" s="64" t="s">
        <v>161</v>
      </c>
      <c r="C2" s="65"/>
      <c r="D2" s="63" t="s">
        <v>162</v>
      </c>
      <c r="E2" s="66" t="s">
        <v>163</v>
      </c>
      <c r="F2" s="63" t="s">
        <v>164</v>
      </c>
      <c r="G2" s="67" t="s">
        <v>165</v>
      </c>
      <c r="H2" s="67">
        <v>44155</v>
      </c>
      <c r="I2" s="68" t="s">
        <v>166</v>
      </c>
      <c r="J2" s="69" t="s">
        <v>167</v>
      </c>
      <c r="K2" s="63" t="s">
        <v>168</v>
      </c>
      <c r="L2" s="70" t="s">
        <v>169</v>
      </c>
      <c r="M2" s="71" t="s">
        <v>170</v>
      </c>
    </row>
    <row r="3" spans="1:13" ht="114">
      <c r="A3" s="63">
        <v>2</v>
      </c>
      <c r="B3" s="64" t="s">
        <v>171</v>
      </c>
      <c r="C3" s="64"/>
      <c r="D3" s="69" t="s">
        <v>162</v>
      </c>
      <c r="E3" s="72" t="s">
        <v>163</v>
      </c>
      <c r="F3" s="63" t="s">
        <v>164</v>
      </c>
      <c r="G3" s="67">
        <v>43053</v>
      </c>
      <c r="H3" s="73">
        <v>44196</v>
      </c>
      <c r="I3" s="68" t="s">
        <v>172</v>
      </c>
      <c r="J3" s="69" t="s">
        <v>173</v>
      </c>
      <c r="K3" s="69" t="s">
        <v>174</v>
      </c>
      <c r="L3" s="68" t="s">
        <v>173</v>
      </c>
      <c r="M3" s="71" t="s">
        <v>175</v>
      </c>
    </row>
    <row r="4" spans="1:13" ht="42.75">
      <c r="A4" s="63">
        <v>3</v>
      </c>
      <c r="B4" s="74" t="s">
        <v>176</v>
      </c>
      <c r="C4" s="75"/>
      <c r="D4" s="63" t="s">
        <v>177</v>
      </c>
      <c r="E4" s="66" t="s">
        <v>163</v>
      </c>
      <c r="F4" s="63"/>
      <c r="G4" s="63"/>
      <c r="H4" s="63" t="s">
        <v>178</v>
      </c>
      <c r="I4" s="69" t="s">
        <v>179</v>
      </c>
      <c r="J4" s="69" t="s">
        <v>173</v>
      </c>
      <c r="K4" s="63" t="s">
        <v>174</v>
      </c>
      <c r="L4" s="68"/>
      <c r="M4" s="71" t="s">
        <v>180</v>
      </c>
    </row>
    <row r="5" spans="1:13" ht="85.5">
      <c r="A5" s="63">
        <v>4</v>
      </c>
      <c r="B5" s="64" t="s">
        <v>181</v>
      </c>
      <c r="C5" s="64"/>
      <c r="D5" s="63" t="s">
        <v>162</v>
      </c>
      <c r="E5" s="66" t="s">
        <v>163</v>
      </c>
      <c r="F5" s="63" t="s">
        <v>164</v>
      </c>
      <c r="G5" s="67" t="s">
        <v>182</v>
      </c>
      <c r="H5" s="63" t="s">
        <v>178</v>
      </c>
      <c r="I5" s="68" t="s">
        <v>183</v>
      </c>
      <c r="J5" s="69" t="s">
        <v>167</v>
      </c>
      <c r="K5" s="63" t="s">
        <v>168</v>
      </c>
      <c r="L5" s="68" t="s">
        <v>184</v>
      </c>
      <c r="M5" s="76" t="s">
        <v>185</v>
      </c>
    </row>
    <row r="6" spans="1:13" ht="156.75">
      <c r="A6" s="63">
        <v>5</v>
      </c>
      <c r="B6" s="64" t="s">
        <v>186</v>
      </c>
      <c r="C6" s="64" t="s">
        <v>187</v>
      </c>
      <c r="D6" s="63" t="s">
        <v>177</v>
      </c>
      <c r="E6" s="66" t="s">
        <v>163</v>
      </c>
      <c r="F6" s="63" t="s">
        <v>164</v>
      </c>
      <c r="G6" s="67">
        <v>43745</v>
      </c>
      <c r="H6" s="67">
        <v>44110</v>
      </c>
      <c r="I6" s="68" t="s">
        <v>188</v>
      </c>
      <c r="J6" s="69" t="s">
        <v>173</v>
      </c>
      <c r="K6" s="63" t="s">
        <v>174</v>
      </c>
      <c r="L6" s="68" t="s">
        <v>173</v>
      </c>
      <c r="M6" s="71" t="s">
        <v>189</v>
      </c>
    </row>
    <row r="7" spans="1:13" ht="85.5">
      <c r="A7" s="63">
        <v>6</v>
      </c>
      <c r="B7" s="74" t="s">
        <v>190</v>
      </c>
      <c r="C7" s="77" t="s">
        <v>191</v>
      </c>
      <c r="D7" s="63" t="s">
        <v>177</v>
      </c>
      <c r="E7" s="66" t="s">
        <v>163</v>
      </c>
      <c r="F7" s="63"/>
      <c r="G7" s="63" t="s">
        <v>192</v>
      </c>
      <c r="H7" s="67" t="s">
        <v>178</v>
      </c>
      <c r="I7" s="69" t="s">
        <v>193</v>
      </c>
      <c r="J7" s="69" t="s">
        <v>173</v>
      </c>
      <c r="K7" s="63" t="s">
        <v>174</v>
      </c>
      <c r="L7" s="68" t="s">
        <v>173</v>
      </c>
      <c r="M7" s="71" t="s">
        <v>194</v>
      </c>
    </row>
    <row r="8" spans="1:13" ht="96">
      <c r="A8" s="63">
        <v>7</v>
      </c>
      <c r="B8" s="64" t="s">
        <v>195</v>
      </c>
      <c r="C8" s="64" t="s">
        <v>196</v>
      </c>
      <c r="D8" s="63" t="s">
        <v>177</v>
      </c>
      <c r="E8" s="66" t="s">
        <v>163</v>
      </c>
      <c r="F8" s="63"/>
      <c r="G8" s="67">
        <v>42370</v>
      </c>
      <c r="H8" s="67" t="s">
        <v>178</v>
      </c>
      <c r="I8" s="69" t="s">
        <v>197</v>
      </c>
      <c r="J8" s="69" t="s">
        <v>173</v>
      </c>
      <c r="K8" s="63" t="s">
        <v>174</v>
      </c>
      <c r="L8" s="68"/>
      <c r="M8" s="78" t="s">
        <v>198</v>
      </c>
    </row>
    <row r="9" spans="1:13" ht="69">
      <c r="A9" s="63">
        <v>8</v>
      </c>
      <c r="B9" s="64" t="s">
        <v>199</v>
      </c>
      <c r="C9" s="64" t="s">
        <v>200</v>
      </c>
      <c r="D9" s="63" t="s">
        <v>177</v>
      </c>
      <c r="E9" s="66" t="s">
        <v>163</v>
      </c>
      <c r="F9" s="63" t="s">
        <v>164</v>
      </c>
      <c r="G9" s="67">
        <v>42675</v>
      </c>
      <c r="H9" s="73">
        <v>44135</v>
      </c>
      <c r="I9" s="69" t="s">
        <v>201</v>
      </c>
      <c r="J9" s="69" t="s">
        <v>202</v>
      </c>
      <c r="K9" s="63" t="s">
        <v>203</v>
      </c>
      <c r="L9" s="68"/>
      <c r="M9" s="71" t="s">
        <v>204</v>
      </c>
    </row>
    <row r="10" spans="1:13" ht="82.5">
      <c r="A10" s="63">
        <v>9</v>
      </c>
      <c r="B10" s="74" t="s">
        <v>205</v>
      </c>
      <c r="C10" s="77" t="s">
        <v>65</v>
      </c>
      <c r="D10" s="63" t="s">
        <v>206</v>
      </c>
      <c r="E10" s="66" t="s">
        <v>207</v>
      </c>
      <c r="F10" s="79" t="s">
        <v>208</v>
      </c>
      <c r="G10" s="63" t="s">
        <v>209</v>
      </c>
      <c r="H10" s="63" t="s">
        <v>210</v>
      </c>
      <c r="I10" s="69" t="s">
        <v>211</v>
      </c>
      <c r="J10" s="69" t="s">
        <v>212</v>
      </c>
      <c r="K10" s="63" t="s">
        <v>213</v>
      </c>
      <c r="L10" s="68"/>
      <c r="M10" s="71" t="s">
        <v>214</v>
      </c>
    </row>
    <row r="11" spans="1:13" ht="151.5">
      <c r="A11" s="63">
        <v>10</v>
      </c>
      <c r="B11" s="64" t="s">
        <v>215</v>
      </c>
      <c r="C11" s="64" t="s">
        <v>216</v>
      </c>
      <c r="D11" s="63" t="s">
        <v>217</v>
      </c>
      <c r="E11" s="66" t="s">
        <v>207</v>
      </c>
      <c r="F11" s="63" t="s">
        <v>208</v>
      </c>
      <c r="G11" s="63"/>
      <c r="H11" s="63" t="s">
        <v>218</v>
      </c>
      <c r="I11" s="69" t="s">
        <v>219</v>
      </c>
      <c r="J11" s="69" t="s">
        <v>212</v>
      </c>
      <c r="K11" s="63" t="s">
        <v>213</v>
      </c>
      <c r="L11" s="80" t="s">
        <v>220</v>
      </c>
      <c r="M11" s="71" t="s">
        <v>221</v>
      </c>
    </row>
    <row r="12" spans="1:13" ht="41.25">
      <c r="A12" s="63">
        <v>11</v>
      </c>
      <c r="B12" s="64" t="s">
        <v>222</v>
      </c>
      <c r="C12" s="75"/>
      <c r="D12" s="63" t="s">
        <v>217</v>
      </c>
      <c r="E12" s="66" t="s">
        <v>207</v>
      </c>
      <c r="F12" s="63"/>
      <c r="G12" s="63"/>
      <c r="H12" s="63" t="s">
        <v>210</v>
      </c>
      <c r="I12" s="69" t="s">
        <v>223</v>
      </c>
      <c r="J12" s="69"/>
      <c r="K12" s="63" t="s">
        <v>203</v>
      </c>
      <c r="L12" s="68"/>
      <c r="M12" s="71" t="s">
        <v>224</v>
      </c>
    </row>
    <row r="13" spans="1:13" ht="220.5">
      <c r="A13" s="63">
        <v>12</v>
      </c>
      <c r="B13" s="64" t="s">
        <v>225</v>
      </c>
      <c r="C13" s="81" t="s">
        <v>226</v>
      </c>
      <c r="D13" s="82" t="s">
        <v>206</v>
      </c>
      <c r="E13" s="83" t="s">
        <v>207</v>
      </c>
      <c r="F13" s="79" t="s">
        <v>208</v>
      </c>
      <c r="G13" s="67">
        <v>43760</v>
      </c>
      <c r="H13" s="67">
        <v>44125</v>
      </c>
      <c r="I13" s="69" t="s">
        <v>227</v>
      </c>
      <c r="J13" s="69" t="s">
        <v>212</v>
      </c>
      <c r="K13" s="63" t="s">
        <v>213</v>
      </c>
      <c r="L13" s="84"/>
      <c r="M13" s="85" t="s">
        <v>228</v>
      </c>
    </row>
    <row r="14" spans="1:13" ht="41.25">
      <c r="A14" s="63">
        <v>13</v>
      </c>
      <c r="B14" s="64" t="s">
        <v>229</v>
      </c>
      <c r="C14" s="64"/>
      <c r="D14" s="63" t="s">
        <v>217</v>
      </c>
      <c r="E14" s="66" t="s">
        <v>207</v>
      </c>
      <c r="F14" s="63" t="s">
        <v>208</v>
      </c>
      <c r="G14" s="63">
        <v>2012</v>
      </c>
      <c r="H14" s="63" t="s">
        <v>218</v>
      </c>
      <c r="I14" s="69" t="s">
        <v>230</v>
      </c>
      <c r="J14" s="69" t="s">
        <v>231</v>
      </c>
      <c r="K14" s="63" t="s">
        <v>232</v>
      </c>
      <c r="L14" s="68" t="s">
        <v>233</v>
      </c>
      <c r="M14" s="78" t="s">
        <v>234</v>
      </c>
    </row>
    <row r="15" spans="1:13" ht="27">
      <c r="A15" s="63">
        <v>14</v>
      </c>
      <c r="B15" s="64" t="s">
        <v>235</v>
      </c>
      <c r="C15" s="65"/>
      <c r="D15" s="63" t="s">
        <v>236</v>
      </c>
      <c r="E15" s="66" t="s">
        <v>237</v>
      </c>
      <c r="F15" s="63"/>
      <c r="G15" s="63"/>
      <c r="H15" s="67" t="s">
        <v>238</v>
      </c>
      <c r="I15" s="69" t="s">
        <v>239</v>
      </c>
      <c r="J15" s="69" t="s">
        <v>231</v>
      </c>
      <c r="K15" s="63" t="s">
        <v>232</v>
      </c>
      <c r="L15" s="68"/>
      <c r="M15" s="71" t="s">
        <v>240</v>
      </c>
    </row>
    <row r="16" spans="1:13" ht="27">
      <c r="A16" s="63">
        <v>15</v>
      </c>
      <c r="B16" s="64" t="s">
        <v>241</v>
      </c>
      <c r="C16" s="64" t="s">
        <v>242</v>
      </c>
      <c r="D16" s="63" t="s">
        <v>236</v>
      </c>
      <c r="E16" s="66" t="s">
        <v>243</v>
      </c>
      <c r="F16" s="63" t="s">
        <v>244</v>
      </c>
      <c r="G16" s="63"/>
      <c r="H16" s="63" t="s">
        <v>245</v>
      </c>
      <c r="I16" s="69" t="s">
        <v>246</v>
      </c>
      <c r="J16" s="69" t="s">
        <v>231</v>
      </c>
      <c r="K16" s="63" t="s">
        <v>232</v>
      </c>
      <c r="L16" s="68"/>
      <c r="M16" s="78" t="s">
        <v>247</v>
      </c>
    </row>
    <row r="17" spans="1:13" ht="41.25">
      <c r="A17" s="63">
        <v>16</v>
      </c>
      <c r="B17" s="64" t="s">
        <v>248</v>
      </c>
      <c r="C17" s="64" t="s">
        <v>249</v>
      </c>
      <c r="D17" s="63" t="s">
        <v>236</v>
      </c>
      <c r="E17" s="66" t="s">
        <v>250</v>
      </c>
      <c r="F17" s="63" t="s">
        <v>244</v>
      </c>
      <c r="G17" s="63"/>
      <c r="H17" s="63" t="s">
        <v>245</v>
      </c>
      <c r="I17" s="69" t="s">
        <v>246</v>
      </c>
      <c r="J17" s="69" t="s">
        <v>231</v>
      </c>
      <c r="K17" s="63" t="s">
        <v>232</v>
      </c>
      <c r="L17" s="68"/>
      <c r="M17" s="71" t="s">
        <v>251</v>
      </c>
    </row>
    <row r="18" spans="1:13" ht="110.25">
      <c r="A18" s="63">
        <v>17</v>
      </c>
      <c r="B18" s="64" t="s">
        <v>252</v>
      </c>
      <c r="C18" s="64" t="s">
        <v>253</v>
      </c>
      <c r="D18" s="63" t="s">
        <v>236</v>
      </c>
      <c r="E18" s="66" t="s">
        <v>250</v>
      </c>
      <c r="F18" s="63" t="s">
        <v>244</v>
      </c>
      <c r="G18" s="63"/>
      <c r="H18" s="63" t="s">
        <v>245</v>
      </c>
      <c r="I18" s="69" t="s">
        <v>254</v>
      </c>
      <c r="J18" s="69" t="s">
        <v>231</v>
      </c>
      <c r="K18" s="63" t="s">
        <v>232</v>
      </c>
      <c r="L18" s="68"/>
      <c r="M18" s="71" t="s">
        <v>255</v>
      </c>
    </row>
    <row r="19" spans="1:13" ht="41.25">
      <c r="A19" s="63">
        <v>18</v>
      </c>
      <c r="B19" s="64" t="s">
        <v>256</v>
      </c>
      <c r="C19" s="64" t="s">
        <v>257</v>
      </c>
      <c r="D19" s="63" t="s">
        <v>236</v>
      </c>
      <c r="E19" s="72" t="s">
        <v>258</v>
      </c>
      <c r="F19" s="63" t="s">
        <v>244</v>
      </c>
      <c r="G19" s="63"/>
      <c r="H19" s="63" t="s">
        <v>245</v>
      </c>
      <c r="I19" s="69" t="s">
        <v>259</v>
      </c>
      <c r="J19" s="69" t="s">
        <v>231</v>
      </c>
      <c r="K19" s="63" t="s">
        <v>232</v>
      </c>
      <c r="L19" s="68"/>
      <c r="M19" s="71" t="s">
        <v>260</v>
      </c>
    </row>
    <row r="20" spans="1:13" ht="192.75">
      <c r="A20" s="63">
        <v>19</v>
      </c>
      <c r="B20" s="64" t="s">
        <v>261</v>
      </c>
      <c r="C20" s="64" t="s">
        <v>262</v>
      </c>
      <c r="D20" s="63" t="s">
        <v>236</v>
      </c>
      <c r="E20" s="66" t="s">
        <v>237</v>
      </c>
      <c r="F20" s="63" t="s">
        <v>244</v>
      </c>
      <c r="G20" s="63"/>
      <c r="H20" s="67" t="s">
        <v>263</v>
      </c>
      <c r="I20" s="69" t="s">
        <v>239</v>
      </c>
      <c r="J20" s="69" t="s">
        <v>231</v>
      </c>
      <c r="K20" s="63" t="s">
        <v>232</v>
      </c>
      <c r="L20" s="68" t="s">
        <v>264</v>
      </c>
      <c r="M20" s="71" t="s">
        <v>265</v>
      </c>
    </row>
    <row r="21" spans="1:13" ht="27">
      <c r="A21" s="63">
        <v>20</v>
      </c>
      <c r="B21" s="64" t="s">
        <v>266</v>
      </c>
      <c r="C21" s="75"/>
      <c r="D21" s="63" t="s">
        <v>236</v>
      </c>
      <c r="E21" s="66" t="s">
        <v>250</v>
      </c>
      <c r="F21" s="63"/>
      <c r="G21" s="63"/>
      <c r="H21" s="63" t="s">
        <v>267</v>
      </c>
      <c r="I21" s="69" t="s">
        <v>268</v>
      </c>
      <c r="J21" s="69"/>
      <c r="K21" s="63" t="s">
        <v>269</v>
      </c>
      <c r="L21" s="68" t="s">
        <v>270</v>
      </c>
      <c r="M21" s="71" t="s">
        <v>271</v>
      </c>
    </row>
    <row r="22" spans="1:13" ht="27">
      <c r="A22" s="63">
        <v>21</v>
      </c>
      <c r="B22" s="64" t="s">
        <v>272</v>
      </c>
      <c r="C22" s="75"/>
      <c r="D22" s="63" t="s">
        <v>236</v>
      </c>
      <c r="E22" s="66" t="s">
        <v>250</v>
      </c>
      <c r="F22" s="63"/>
      <c r="G22" s="63"/>
      <c r="H22" s="67" t="s">
        <v>263</v>
      </c>
      <c r="I22" s="69" t="s">
        <v>239</v>
      </c>
      <c r="J22" s="69" t="s">
        <v>231</v>
      </c>
      <c r="K22" s="63" t="s">
        <v>232</v>
      </c>
      <c r="L22" s="68"/>
      <c r="M22" s="71" t="s">
        <v>273</v>
      </c>
    </row>
    <row r="23" spans="1:13" ht="15.75">
      <c r="A23" s="63">
        <v>22</v>
      </c>
      <c r="B23" s="64" t="s">
        <v>274</v>
      </c>
      <c r="C23" s="65"/>
      <c r="D23" s="63" t="s">
        <v>236</v>
      </c>
      <c r="E23" s="66" t="s">
        <v>250</v>
      </c>
      <c r="F23" s="63" t="s">
        <v>275</v>
      </c>
      <c r="G23" s="63"/>
      <c r="H23" s="67" t="s">
        <v>267</v>
      </c>
      <c r="I23" s="69" t="s">
        <v>276</v>
      </c>
      <c r="J23" s="69"/>
      <c r="K23" s="63" t="s">
        <v>269</v>
      </c>
      <c r="L23" s="68"/>
      <c r="M23" s="71" t="s">
        <v>277</v>
      </c>
    </row>
    <row r="24" spans="1:13" ht="41.25">
      <c r="A24" s="63">
        <v>23</v>
      </c>
      <c r="B24" s="64" t="s">
        <v>278</v>
      </c>
      <c r="C24" s="64" t="s">
        <v>279</v>
      </c>
      <c r="D24" s="63" t="s">
        <v>236</v>
      </c>
      <c r="E24" s="66" t="s">
        <v>243</v>
      </c>
      <c r="F24" s="63" t="s">
        <v>244</v>
      </c>
      <c r="G24" s="63"/>
      <c r="H24" s="63" t="s">
        <v>245</v>
      </c>
      <c r="I24" s="69" t="s">
        <v>280</v>
      </c>
      <c r="J24" s="69" t="s">
        <v>231</v>
      </c>
      <c r="K24" s="63" t="s">
        <v>232</v>
      </c>
      <c r="L24" s="68"/>
      <c r="M24" s="71" t="s">
        <v>281</v>
      </c>
    </row>
    <row r="25" spans="1:13" ht="54.75">
      <c r="A25" s="63">
        <v>24</v>
      </c>
      <c r="B25" s="64" t="s">
        <v>282</v>
      </c>
      <c r="C25" s="64" t="s">
        <v>283</v>
      </c>
      <c r="D25" s="63" t="s">
        <v>236</v>
      </c>
      <c r="E25" s="66" t="s">
        <v>250</v>
      </c>
      <c r="F25" s="63" t="s">
        <v>244</v>
      </c>
      <c r="G25" s="63"/>
      <c r="H25" s="63" t="s">
        <v>245</v>
      </c>
      <c r="I25" s="68" t="s">
        <v>284</v>
      </c>
      <c r="J25" s="69" t="s">
        <v>231</v>
      </c>
      <c r="K25" s="63" t="s">
        <v>232</v>
      </c>
      <c r="L25" s="68"/>
      <c r="M25" s="71" t="s">
        <v>285</v>
      </c>
    </row>
    <row r="26" spans="1:13" ht="15.75">
      <c r="A26" s="63">
        <v>25</v>
      </c>
      <c r="B26" s="64" t="s">
        <v>286</v>
      </c>
      <c r="C26" s="65"/>
      <c r="D26" s="63" t="s">
        <v>236</v>
      </c>
      <c r="E26" s="66" t="s">
        <v>237</v>
      </c>
      <c r="F26" s="63"/>
      <c r="G26" s="63"/>
      <c r="H26" s="67" t="s">
        <v>287</v>
      </c>
      <c r="I26" s="69" t="s">
        <v>239</v>
      </c>
      <c r="J26" s="69" t="s">
        <v>231</v>
      </c>
      <c r="K26" s="63" t="s">
        <v>232</v>
      </c>
      <c r="L26" s="68"/>
      <c r="M26" s="78" t="s">
        <v>288</v>
      </c>
    </row>
    <row r="27" spans="1:13" ht="15.75">
      <c r="A27" s="63">
        <v>26</v>
      </c>
      <c r="B27" s="64" t="s">
        <v>289</v>
      </c>
      <c r="C27" s="65"/>
      <c r="D27" s="63" t="s">
        <v>236</v>
      </c>
      <c r="E27" s="66" t="s">
        <v>237</v>
      </c>
      <c r="F27" s="63"/>
      <c r="G27" s="63"/>
      <c r="H27" s="67" t="s">
        <v>263</v>
      </c>
      <c r="I27" s="69" t="s">
        <v>239</v>
      </c>
      <c r="J27" s="69" t="s">
        <v>231</v>
      </c>
      <c r="K27" s="63" t="s">
        <v>232</v>
      </c>
      <c r="L27" s="68"/>
      <c r="M27" s="71" t="s">
        <v>290</v>
      </c>
    </row>
    <row r="28" spans="1:13" ht="192.75">
      <c r="A28" s="63">
        <v>27</v>
      </c>
      <c r="B28" s="64" t="s">
        <v>291</v>
      </c>
      <c r="C28" s="74"/>
      <c r="D28" s="63" t="s">
        <v>236</v>
      </c>
      <c r="E28" s="66" t="s">
        <v>250</v>
      </c>
      <c r="F28" s="63" t="s">
        <v>275</v>
      </c>
      <c r="G28" s="67">
        <v>43920</v>
      </c>
      <c r="H28" s="67" t="s">
        <v>267</v>
      </c>
      <c r="I28" s="68" t="s">
        <v>292</v>
      </c>
      <c r="J28" s="69" t="s">
        <v>231</v>
      </c>
      <c r="K28" s="63" t="s">
        <v>232</v>
      </c>
      <c r="L28" s="68" t="s">
        <v>293</v>
      </c>
      <c r="M28" s="71" t="s">
        <v>66</v>
      </c>
    </row>
    <row r="29" spans="1:13" ht="151.5">
      <c r="A29" s="63">
        <v>29</v>
      </c>
      <c r="B29" s="64" t="s">
        <v>294</v>
      </c>
      <c r="C29" s="64" t="s">
        <v>295</v>
      </c>
      <c r="D29" s="63" t="s">
        <v>236</v>
      </c>
      <c r="E29" s="66" t="s">
        <v>250</v>
      </c>
      <c r="F29" s="63" t="s">
        <v>275</v>
      </c>
      <c r="G29" s="63"/>
      <c r="H29" s="69" t="s">
        <v>296</v>
      </c>
      <c r="I29" s="68" t="s">
        <v>297</v>
      </c>
      <c r="J29" s="69" t="s">
        <v>298</v>
      </c>
      <c r="K29" s="63" t="s">
        <v>269</v>
      </c>
      <c r="L29" s="68"/>
      <c r="M29" s="71" t="s">
        <v>299</v>
      </c>
    </row>
    <row r="30" spans="1:13" ht="27">
      <c r="A30" s="63">
        <v>30</v>
      </c>
      <c r="B30" s="64" t="s">
        <v>300</v>
      </c>
      <c r="C30" s="65"/>
      <c r="D30" s="63" t="s">
        <v>236</v>
      </c>
      <c r="E30" s="66" t="s">
        <v>237</v>
      </c>
      <c r="F30" s="63"/>
      <c r="G30" s="63"/>
      <c r="H30" s="67" t="s">
        <v>263</v>
      </c>
      <c r="I30" s="69" t="s">
        <v>239</v>
      </c>
      <c r="J30" s="69" t="s">
        <v>231</v>
      </c>
      <c r="K30" s="63" t="s">
        <v>232</v>
      </c>
      <c r="L30" s="68"/>
      <c r="M30" s="78" t="s">
        <v>301</v>
      </c>
    </row>
    <row r="31" spans="1:13" ht="15.75">
      <c r="A31" s="63">
        <v>31</v>
      </c>
      <c r="B31" s="64" t="s">
        <v>302</v>
      </c>
      <c r="C31" s="65"/>
      <c r="D31" s="63" t="s">
        <v>236</v>
      </c>
      <c r="E31" s="66" t="s">
        <v>250</v>
      </c>
      <c r="F31" s="63"/>
      <c r="G31" s="63"/>
      <c r="H31" s="67" t="s">
        <v>263</v>
      </c>
      <c r="I31" s="69" t="s">
        <v>303</v>
      </c>
      <c r="J31" s="69" t="s">
        <v>231</v>
      </c>
      <c r="K31" s="63" t="s">
        <v>232</v>
      </c>
      <c r="L31" s="71"/>
      <c r="M31" s="71" t="s">
        <v>304</v>
      </c>
    </row>
    <row r="32" spans="1:13" ht="179.25">
      <c r="A32" s="63">
        <v>32</v>
      </c>
      <c r="B32" s="64" t="s">
        <v>305</v>
      </c>
      <c r="C32" s="64" t="s">
        <v>306</v>
      </c>
      <c r="D32" s="63" t="s">
        <v>236</v>
      </c>
      <c r="E32" s="66" t="s">
        <v>237</v>
      </c>
      <c r="F32" s="63"/>
      <c r="G32" s="63"/>
      <c r="H32" s="67" t="s">
        <v>263</v>
      </c>
      <c r="I32" s="69" t="s">
        <v>307</v>
      </c>
      <c r="J32" s="69" t="s">
        <v>231</v>
      </c>
      <c r="K32" s="63" t="s">
        <v>232</v>
      </c>
      <c r="L32" s="68"/>
      <c r="M32" s="71" t="s">
        <v>308</v>
      </c>
    </row>
    <row r="33" spans="1:13" ht="220.5">
      <c r="A33" s="63">
        <v>33</v>
      </c>
      <c r="B33" s="64" t="s">
        <v>309</v>
      </c>
      <c r="C33" s="64" t="s">
        <v>310</v>
      </c>
      <c r="D33" s="63" t="s">
        <v>236</v>
      </c>
      <c r="E33" s="66" t="s">
        <v>250</v>
      </c>
      <c r="F33" s="63" t="s">
        <v>244</v>
      </c>
      <c r="G33" s="63"/>
      <c r="H33" s="63" t="s">
        <v>245</v>
      </c>
      <c r="I33" s="69" t="s">
        <v>311</v>
      </c>
      <c r="J33" s="69" t="s">
        <v>231</v>
      </c>
      <c r="K33" s="63" t="s">
        <v>232</v>
      </c>
      <c r="L33" s="68"/>
      <c r="M33" s="71" t="s">
        <v>312</v>
      </c>
    </row>
    <row r="34" spans="1:13" ht="15.75">
      <c r="A34" s="63">
        <v>34</v>
      </c>
      <c r="B34" s="64" t="s">
        <v>313</v>
      </c>
      <c r="C34" s="65"/>
      <c r="D34" s="63" t="s">
        <v>236</v>
      </c>
      <c r="E34" s="66" t="s">
        <v>237</v>
      </c>
      <c r="F34" s="63"/>
      <c r="G34" s="63"/>
      <c r="H34" s="67" t="s">
        <v>263</v>
      </c>
      <c r="I34" s="69" t="s">
        <v>314</v>
      </c>
      <c r="J34" s="69" t="s">
        <v>231</v>
      </c>
      <c r="K34" s="63" t="s">
        <v>232</v>
      </c>
      <c r="L34" s="68"/>
      <c r="M34" s="71" t="s">
        <v>315</v>
      </c>
    </row>
    <row r="35" spans="1:13" ht="15.75">
      <c r="A35" s="63">
        <v>35</v>
      </c>
      <c r="B35" s="64" t="s">
        <v>316</v>
      </c>
      <c r="C35" s="65"/>
      <c r="D35" s="63" t="s">
        <v>236</v>
      </c>
      <c r="E35" s="66" t="s">
        <v>237</v>
      </c>
      <c r="F35" s="63"/>
      <c r="G35" s="63"/>
      <c r="H35" s="67" t="s">
        <v>263</v>
      </c>
      <c r="I35" s="69" t="s">
        <v>314</v>
      </c>
      <c r="J35" s="69" t="s">
        <v>231</v>
      </c>
      <c r="K35" s="63" t="s">
        <v>232</v>
      </c>
      <c r="L35" s="68"/>
      <c r="M35" s="71" t="s">
        <v>317</v>
      </c>
    </row>
    <row r="36" spans="1:13" ht="41.25">
      <c r="A36" s="63">
        <v>36</v>
      </c>
      <c r="B36" s="64" t="s">
        <v>318</v>
      </c>
      <c r="C36" s="65"/>
      <c r="D36" s="63" t="s">
        <v>319</v>
      </c>
      <c r="E36" s="66" t="s">
        <v>250</v>
      </c>
      <c r="F36" s="63" t="s">
        <v>275</v>
      </c>
      <c r="G36" s="63"/>
      <c r="H36" s="67" t="s">
        <v>320</v>
      </c>
      <c r="I36" s="69" t="s">
        <v>321</v>
      </c>
      <c r="J36" s="69" t="s">
        <v>298</v>
      </c>
      <c r="K36" s="63" t="s">
        <v>269</v>
      </c>
      <c r="L36" s="68" t="s">
        <v>322</v>
      </c>
      <c r="M36" s="71" t="s">
        <v>323</v>
      </c>
    </row>
    <row r="37" spans="1:13" ht="82.5">
      <c r="A37" s="63">
        <v>37</v>
      </c>
      <c r="B37" s="64" t="s">
        <v>324</v>
      </c>
      <c r="C37" s="64" t="s">
        <v>325</v>
      </c>
      <c r="D37" s="63" t="s">
        <v>236</v>
      </c>
      <c r="E37" s="66" t="s">
        <v>243</v>
      </c>
      <c r="F37" s="63" t="s">
        <v>244</v>
      </c>
      <c r="G37" s="63"/>
      <c r="H37" s="63" t="s">
        <v>245</v>
      </c>
      <c r="I37" s="69" t="s">
        <v>326</v>
      </c>
      <c r="J37" s="69" t="s">
        <v>231</v>
      </c>
      <c r="K37" s="63" t="s">
        <v>232</v>
      </c>
      <c r="L37" s="68"/>
      <c r="M37" s="71" t="s">
        <v>327</v>
      </c>
    </row>
    <row r="38" spans="1:13" ht="138">
      <c r="A38" s="63">
        <v>38</v>
      </c>
      <c r="B38" s="64" t="s">
        <v>328</v>
      </c>
      <c r="C38" s="86" t="s">
        <v>329</v>
      </c>
      <c r="D38" s="87" t="s">
        <v>236</v>
      </c>
      <c r="E38" s="66" t="s">
        <v>330</v>
      </c>
      <c r="F38" s="63" t="s">
        <v>244</v>
      </c>
      <c r="G38" s="67">
        <v>43040</v>
      </c>
      <c r="H38" s="63" t="s">
        <v>245</v>
      </c>
      <c r="I38" s="69" t="s">
        <v>331</v>
      </c>
      <c r="J38" s="88" t="s">
        <v>332</v>
      </c>
      <c r="K38" s="63" t="s">
        <v>232</v>
      </c>
      <c r="L38" s="68"/>
      <c r="M38" s="78" t="s">
        <v>333</v>
      </c>
    </row>
    <row r="39" spans="1:13" ht="41.25">
      <c r="A39" s="63">
        <v>39</v>
      </c>
      <c r="B39" s="64" t="s">
        <v>334</v>
      </c>
      <c r="C39" s="64" t="s">
        <v>335</v>
      </c>
      <c r="D39" s="87" t="s">
        <v>236</v>
      </c>
      <c r="E39" s="66" t="s">
        <v>336</v>
      </c>
      <c r="F39" s="63" t="s">
        <v>244</v>
      </c>
      <c r="G39" s="67">
        <v>43040</v>
      </c>
      <c r="H39" s="63" t="s">
        <v>245</v>
      </c>
      <c r="I39" s="69"/>
      <c r="J39" s="88" t="s">
        <v>332</v>
      </c>
      <c r="K39" s="63" t="s">
        <v>232</v>
      </c>
      <c r="L39" s="68"/>
      <c r="M39" s="78" t="s">
        <v>337</v>
      </c>
    </row>
    <row r="40" spans="1:13" ht="54.75">
      <c r="A40" s="63">
        <v>40</v>
      </c>
      <c r="B40" s="64" t="s">
        <v>338</v>
      </c>
      <c r="C40" s="64" t="s">
        <v>339</v>
      </c>
      <c r="D40" s="87" t="s">
        <v>236</v>
      </c>
      <c r="E40" s="66" t="s">
        <v>336</v>
      </c>
      <c r="F40" s="63" t="s">
        <v>244</v>
      </c>
      <c r="G40" s="67">
        <v>43040</v>
      </c>
      <c r="H40" s="63" t="s">
        <v>245</v>
      </c>
      <c r="I40" s="69"/>
      <c r="J40" s="88" t="s">
        <v>332</v>
      </c>
      <c r="K40" s="63" t="s">
        <v>232</v>
      </c>
      <c r="L40" s="68"/>
      <c r="M40" s="78" t="s">
        <v>340</v>
      </c>
    </row>
    <row r="41" spans="1:13" ht="96">
      <c r="A41" s="63">
        <v>41</v>
      </c>
      <c r="B41" s="64" t="s">
        <v>341</v>
      </c>
      <c r="C41" s="64" t="s">
        <v>342</v>
      </c>
      <c r="D41" s="63" t="s">
        <v>319</v>
      </c>
      <c r="E41" s="66" t="s">
        <v>250</v>
      </c>
      <c r="F41" s="63" t="s">
        <v>275</v>
      </c>
      <c r="G41" s="67">
        <v>42736</v>
      </c>
      <c r="H41" s="63" t="s">
        <v>343</v>
      </c>
      <c r="I41" s="69" t="s">
        <v>344</v>
      </c>
      <c r="J41" s="69" t="s">
        <v>231</v>
      </c>
      <c r="K41" s="63" t="s">
        <v>232</v>
      </c>
      <c r="L41" s="68"/>
      <c r="M41" s="68" t="s">
        <v>345</v>
      </c>
    </row>
    <row r="42" spans="1:13" ht="138">
      <c r="A42" s="63">
        <v>42</v>
      </c>
      <c r="B42" s="64" t="s">
        <v>346</v>
      </c>
      <c r="C42" s="64" t="s">
        <v>347</v>
      </c>
      <c r="D42" s="63" t="s">
        <v>319</v>
      </c>
      <c r="E42" s="66" t="s">
        <v>237</v>
      </c>
      <c r="F42" s="63"/>
      <c r="G42" s="67">
        <v>42736</v>
      </c>
      <c r="H42" s="63" t="s">
        <v>343</v>
      </c>
      <c r="I42" s="69" t="s">
        <v>344</v>
      </c>
      <c r="J42" s="69" t="s">
        <v>231</v>
      </c>
      <c r="K42" s="63" t="s">
        <v>232</v>
      </c>
      <c r="L42" s="68"/>
      <c r="M42" s="78" t="s">
        <v>348</v>
      </c>
    </row>
    <row r="43" spans="1:13" ht="54.75">
      <c r="A43" s="63">
        <v>43</v>
      </c>
      <c r="B43" s="64" t="s">
        <v>349</v>
      </c>
      <c r="C43" s="64" t="s">
        <v>350</v>
      </c>
      <c r="D43" s="63" t="s">
        <v>319</v>
      </c>
      <c r="E43" s="66" t="s">
        <v>351</v>
      </c>
      <c r="F43" s="63"/>
      <c r="G43" s="67">
        <v>42736</v>
      </c>
      <c r="H43" s="63" t="s">
        <v>343</v>
      </c>
      <c r="I43" s="69" t="s">
        <v>344</v>
      </c>
      <c r="J43" s="69" t="s">
        <v>231</v>
      </c>
      <c r="K43" s="63" t="s">
        <v>232</v>
      </c>
      <c r="L43" s="68"/>
      <c r="M43" s="78" t="s">
        <v>352</v>
      </c>
    </row>
    <row r="44" spans="1:13" ht="96">
      <c r="A44" s="63">
        <v>44</v>
      </c>
      <c r="B44" s="64" t="s">
        <v>353</v>
      </c>
      <c r="C44" s="64" t="s">
        <v>354</v>
      </c>
      <c r="D44" s="63" t="s">
        <v>319</v>
      </c>
      <c r="E44" s="66" t="s">
        <v>250</v>
      </c>
      <c r="F44" s="63"/>
      <c r="G44" s="67">
        <v>42736</v>
      </c>
      <c r="H44" s="63" t="s">
        <v>343</v>
      </c>
      <c r="I44" s="69" t="s">
        <v>344</v>
      </c>
      <c r="J44" s="69" t="s">
        <v>231</v>
      </c>
      <c r="K44" s="63" t="s">
        <v>232</v>
      </c>
      <c r="L44" s="68"/>
      <c r="M44" s="78" t="s">
        <v>355</v>
      </c>
    </row>
    <row r="45" spans="1:13" ht="96">
      <c r="A45" s="63">
        <v>45</v>
      </c>
      <c r="B45" s="64" t="s">
        <v>356</v>
      </c>
      <c r="C45" s="64" t="s">
        <v>357</v>
      </c>
      <c r="D45" s="63" t="s">
        <v>319</v>
      </c>
      <c r="E45" s="66" t="s">
        <v>250</v>
      </c>
      <c r="F45" s="63"/>
      <c r="G45" s="67">
        <v>42736</v>
      </c>
      <c r="H45" s="63" t="s">
        <v>343</v>
      </c>
      <c r="I45" s="69" t="s">
        <v>344</v>
      </c>
      <c r="J45" s="69" t="s">
        <v>231</v>
      </c>
      <c r="K45" s="63" t="s">
        <v>232</v>
      </c>
      <c r="L45" s="68"/>
      <c r="M45" s="78" t="s">
        <v>358</v>
      </c>
    </row>
    <row r="46" spans="1:13" ht="165">
      <c r="A46" s="63">
        <v>46</v>
      </c>
      <c r="B46" s="64" t="s">
        <v>359</v>
      </c>
      <c r="C46" s="86" t="s">
        <v>360</v>
      </c>
      <c r="D46" s="63" t="s">
        <v>319</v>
      </c>
      <c r="E46" s="66" t="s">
        <v>250</v>
      </c>
      <c r="F46" s="63"/>
      <c r="G46" s="67">
        <v>42736</v>
      </c>
      <c r="H46" s="63" t="s">
        <v>343</v>
      </c>
      <c r="I46" s="69" t="s">
        <v>344</v>
      </c>
      <c r="J46" s="69" t="s">
        <v>231</v>
      </c>
      <c r="K46" s="63" t="s">
        <v>232</v>
      </c>
      <c r="L46" s="68"/>
      <c r="M46" s="78" t="s">
        <v>361</v>
      </c>
    </row>
    <row r="47" spans="1:13" ht="82.5">
      <c r="A47" s="63">
        <v>47</v>
      </c>
      <c r="B47" s="64" t="s">
        <v>362</v>
      </c>
      <c r="C47" s="64" t="s">
        <v>363</v>
      </c>
      <c r="D47" s="63" t="s">
        <v>319</v>
      </c>
      <c r="E47" s="66" t="s">
        <v>364</v>
      </c>
      <c r="F47" s="63"/>
      <c r="G47" s="67">
        <v>42736</v>
      </c>
      <c r="H47" s="63" t="s">
        <v>343</v>
      </c>
      <c r="I47" s="69" t="s">
        <v>344</v>
      </c>
      <c r="J47" s="69" t="s">
        <v>231</v>
      </c>
      <c r="K47" s="63" t="s">
        <v>232</v>
      </c>
      <c r="L47" s="68"/>
      <c r="M47" s="78" t="s">
        <v>365</v>
      </c>
    </row>
    <row r="48" spans="1:13" ht="110.25">
      <c r="A48" s="63">
        <v>48</v>
      </c>
      <c r="B48" s="64" t="s">
        <v>366</v>
      </c>
      <c r="C48" s="64" t="s">
        <v>367</v>
      </c>
      <c r="D48" s="63" t="s">
        <v>319</v>
      </c>
      <c r="E48" s="66" t="s">
        <v>250</v>
      </c>
      <c r="F48" s="63"/>
      <c r="G48" s="67">
        <v>42736</v>
      </c>
      <c r="H48" s="63" t="s">
        <v>343</v>
      </c>
      <c r="I48" s="69" t="s">
        <v>344</v>
      </c>
      <c r="J48" s="69" t="s">
        <v>231</v>
      </c>
      <c r="K48" s="63" t="s">
        <v>232</v>
      </c>
      <c r="L48" s="68"/>
      <c r="M48" s="81" t="s">
        <v>67</v>
      </c>
    </row>
    <row r="49" spans="1:13" ht="82.5">
      <c r="A49" s="63">
        <v>49</v>
      </c>
      <c r="B49" s="64" t="s">
        <v>368</v>
      </c>
      <c r="C49" s="64" t="s">
        <v>369</v>
      </c>
      <c r="D49" s="63" t="s">
        <v>319</v>
      </c>
      <c r="E49" s="66" t="s">
        <v>364</v>
      </c>
      <c r="F49" s="63"/>
      <c r="G49" s="67">
        <v>42736</v>
      </c>
      <c r="H49" s="63" t="s">
        <v>343</v>
      </c>
      <c r="I49" s="69" t="s">
        <v>344</v>
      </c>
      <c r="J49" s="69" t="s">
        <v>231</v>
      </c>
      <c r="K49" s="63" t="s">
        <v>232</v>
      </c>
      <c r="L49" s="68"/>
      <c r="M49" s="78" t="s">
        <v>370</v>
      </c>
    </row>
    <row r="50" spans="1:13" ht="138">
      <c r="A50" s="63">
        <v>50</v>
      </c>
      <c r="B50" s="64" t="s">
        <v>371</v>
      </c>
      <c r="C50" s="64" t="s">
        <v>372</v>
      </c>
      <c r="D50" s="63" t="s">
        <v>236</v>
      </c>
      <c r="E50" s="66" t="s">
        <v>250</v>
      </c>
      <c r="F50" s="63" t="s">
        <v>275</v>
      </c>
      <c r="G50" s="67">
        <v>43776</v>
      </c>
      <c r="H50" s="67">
        <v>44196</v>
      </c>
      <c r="I50" s="68" t="s">
        <v>373</v>
      </c>
      <c r="J50" s="88" t="s">
        <v>332</v>
      </c>
      <c r="K50" s="63" t="s">
        <v>232</v>
      </c>
      <c r="L50" s="68"/>
      <c r="M50" s="78" t="s">
        <v>374</v>
      </c>
    </row>
    <row r="51" spans="1:13" ht="82.5">
      <c r="A51" s="63">
        <v>51</v>
      </c>
      <c r="B51" s="64" t="s">
        <v>375</v>
      </c>
      <c r="C51" s="64" t="s">
        <v>376</v>
      </c>
      <c r="D51" s="63" t="s">
        <v>236</v>
      </c>
      <c r="E51" s="66" t="s">
        <v>250</v>
      </c>
      <c r="F51" s="63" t="s">
        <v>244</v>
      </c>
      <c r="G51" s="67">
        <v>43249</v>
      </c>
      <c r="H51" s="63" t="s">
        <v>343</v>
      </c>
      <c r="I51" s="69" t="s">
        <v>377</v>
      </c>
      <c r="J51" s="88" t="s">
        <v>332</v>
      </c>
      <c r="K51" s="63" t="s">
        <v>232</v>
      </c>
      <c r="L51" s="68"/>
      <c r="M51" s="78" t="s">
        <v>378</v>
      </c>
    </row>
    <row r="52" spans="1:13" ht="110.25">
      <c r="A52" s="63">
        <v>52</v>
      </c>
      <c r="B52" s="64" t="s">
        <v>379</v>
      </c>
      <c r="C52" s="64" t="s">
        <v>380</v>
      </c>
      <c r="D52" s="69" t="s">
        <v>319</v>
      </c>
      <c r="E52" s="72" t="s">
        <v>381</v>
      </c>
      <c r="F52" s="69" t="s">
        <v>244</v>
      </c>
      <c r="G52" s="67">
        <v>43344</v>
      </c>
      <c r="H52" s="67">
        <v>44074</v>
      </c>
      <c r="I52" s="69" t="s">
        <v>382</v>
      </c>
      <c r="J52" s="69" t="s">
        <v>383</v>
      </c>
      <c r="K52" s="69" t="s">
        <v>269</v>
      </c>
      <c r="L52" s="64"/>
      <c r="M52" s="89" t="s">
        <v>384</v>
      </c>
    </row>
    <row r="53" spans="1:13" ht="110.25">
      <c r="A53" s="63">
        <v>53</v>
      </c>
      <c r="B53" s="64" t="s">
        <v>68</v>
      </c>
      <c r="C53" s="64" t="s">
        <v>69</v>
      </c>
      <c r="D53" s="63" t="s">
        <v>236</v>
      </c>
      <c r="E53" s="66" t="s">
        <v>250</v>
      </c>
      <c r="F53" s="63" t="s">
        <v>385</v>
      </c>
      <c r="G53" s="67">
        <v>43469</v>
      </c>
      <c r="H53" s="63" t="s">
        <v>343</v>
      </c>
      <c r="I53" s="68" t="s">
        <v>386</v>
      </c>
      <c r="J53" s="88" t="s">
        <v>332</v>
      </c>
      <c r="K53" s="63" t="s">
        <v>232</v>
      </c>
      <c r="L53" s="68"/>
      <c r="M53" s="78" t="s">
        <v>387</v>
      </c>
    </row>
    <row r="54" spans="1:13" ht="75">
      <c r="A54" s="63">
        <v>54</v>
      </c>
      <c r="B54" s="90" t="s">
        <v>70</v>
      </c>
      <c r="C54" s="91" t="s">
        <v>388</v>
      </c>
      <c r="D54" s="72" t="s">
        <v>71</v>
      </c>
      <c r="E54" s="72" t="s">
        <v>72</v>
      </c>
      <c r="F54" s="69" t="s">
        <v>73</v>
      </c>
      <c r="G54" s="92">
        <v>43647</v>
      </c>
      <c r="H54" s="93">
        <v>44377</v>
      </c>
      <c r="I54" s="69" t="s">
        <v>389</v>
      </c>
      <c r="J54" s="72" t="s">
        <v>74</v>
      </c>
      <c r="K54" s="72" t="s">
        <v>75</v>
      </c>
      <c r="L54" s="94" t="s">
        <v>390</v>
      </c>
      <c r="M54" s="81" t="s">
        <v>391</v>
      </c>
    </row>
    <row r="55" spans="1:13" ht="75">
      <c r="A55" s="63">
        <v>55</v>
      </c>
      <c r="B55" s="90" t="s">
        <v>62</v>
      </c>
      <c r="C55" s="91" t="s">
        <v>76</v>
      </c>
      <c r="D55" s="72" t="s">
        <v>71</v>
      </c>
      <c r="E55" s="72" t="s">
        <v>72</v>
      </c>
      <c r="F55" s="69" t="s">
        <v>73</v>
      </c>
      <c r="G55" s="92">
        <v>43647</v>
      </c>
      <c r="H55" s="93">
        <v>44377</v>
      </c>
      <c r="I55" s="72"/>
      <c r="J55" s="72" t="s">
        <v>74</v>
      </c>
      <c r="K55" s="72" t="s">
        <v>75</v>
      </c>
      <c r="L55" s="90" t="s">
        <v>77</v>
      </c>
      <c r="M55" s="81" t="s">
        <v>78</v>
      </c>
    </row>
    <row r="56" spans="1:13" ht="105">
      <c r="A56" s="63">
        <v>56</v>
      </c>
      <c r="B56" s="64" t="s">
        <v>392</v>
      </c>
      <c r="C56" s="90" t="s">
        <v>393</v>
      </c>
      <c r="D56" s="72" t="s">
        <v>236</v>
      </c>
      <c r="E56" s="72" t="s">
        <v>72</v>
      </c>
      <c r="F56" s="69" t="s">
        <v>73</v>
      </c>
      <c r="G56" s="95" t="s">
        <v>394</v>
      </c>
      <c r="H56" s="96" t="s">
        <v>395</v>
      </c>
      <c r="I56" s="97" t="s">
        <v>396</v>
      </c>
      <c r="J56" s="88" t="s">
        <v>332</v>
      </c>
      <c r="K56" s="69" t="s">
        <v>232</v>
      </c>
      <c r="L56" s="98"/>
      <c r="M56" s="81" t="s">
        <v>397</v>
      </c>
    </row>
    <row r="57" spans="1:13" ht="151.5">
      <c r="A57" s="63">
        <v>58</v>
      </c>
      <c r="B57" s="81" t="s">
        <v>398</v>
      </c>
      <c r="C57" s="85" t="s">
        <v>399</v>
      </c>
      <c r="D57" s="69" t="s">
        <v>236</v>
      </c>
      <c r="E57" s="72" t="s">
        <v>72</v>
      </c>
      <c r="F57" s="69" t="s">
        <v>73</v>
      </c>
      <c r="G57" s="99">
        <v>43774</v>
      </c>
      <c r="H57" s="99">
        <v>44140</v>
      </c>
      <c r="I57" s="100" t="s">
        <v>400</v>
      </c>
      <c r="J57" s="69" t="s">
        <v>74</v>
      </c>
      <c r="K57" s="69" t="s">
        <v>75</v>
      </c>
      <c r="L57" s="101"/>
      <c r="M57" s="85" t="s">
        <v>401</v>
      </c>
    </row>
    <row r="58" spans="1:13" ht="234">
      <c r="A58" s="63">
        <v>59</v>
      </c>
      <c r="B58" s="102" t="s">
        <v>402</v>
      </c>
      <c r="C58" s="103" t="s">
        <v>80</v>
      </c>
      <c r="D58" s="95" t="s">
        <v>71</v>
      </c>
      <c r="E58" s="72" t="s">
        <v>72</v>
      </c>
      <c r="F58" s="69" t="s">
        <v>73</v>
      </c>
      <c r="G58" s="104">
        <v>43790</v>
      </c>
      <c r="H58" s="104">
        <v>44165</v>
      </c>
      <c r="I58" s="68" t="s">
        <v>403</v>
      </c>
      <c r="J58" s="88" t="s">
        <v>74</v>
      </c>
      <c r="K58" s="88" t="s">
        <v>75</v>
      </c>
      <c r="L58" s="94" t="s">
        <v>390</v>
      </c>
      <c r="M58" s="105" t="s">
        <v>81</v>
      </c>
    </row>
    <row r="59" spans="1:13" ht="179.25">
      <c r="A59" s="63">
        <v>60</v>
      </c>
      <c r="B59" s="81" t="s">
        <v>404</v>
      </c>
      <c r="C59" s="81" t="s">
        <v>405</v>
      </c>
      <c r="D59" s="100" t="s">
        <v>71</v>
      </c>
      <c r="E59" s="106" t="s">
        <v>406</v>
      </c>
      <c r="F59" s="69" t="s">
        <v>73</v>
      </c>
      <c r="G59" s="107" t="s">
        <v>407</v>
      </c>
      <c r="H59" s="107">
        <v>43983</v>
      </c>
      <c r="I59" s="97" t="s">
        <v>408</v>
      </c>
      <c r="J59" s="97" t="s">
        <v>409</v>
      </c>
      <c r="K59" s="97" t="s">
        <v>409</v>
      </c>
      <c r="L59" s="81" t="s">
        <v>410</v>
      </c>
      <c r="M59" s="81" t="s">
        <v>411</v>
      </c>
    </row>
    <row r="60" spans="1:13" ht="82.5">
      <c r="A60" s="63">
        <v>62</v>
      </c>
      <c r="B60" s="98" t="s">
        <v>412</v>
      </c>
      <c r="C60" s="81" t="s">
        <v>413</v>
      </c>
      <c r="D60" s="69" t="s">
        <v>319</v>
      </c>
      <c r="E60" s="106" t="s">
        <v>414</v>
      </c>
      <c r="F60" s="85" t="s">
        <v>415</v>
      </c>
      <c r="G60" s="107" t="s">
        <v>407</v>
      </c>
      <c r="H60" s="107">
        <v>43983</v>
      </c>
      <c r="I60" s="97" t="s">
        <v>416</v>
      </c>
      <c r="J60" s="97" t="s">
        <v>409</v>
      </c>
      <c r="K60" s="97" t="s">
        <v>409</v>
      </c>
      <c r="L60" s="81" t="s">
        <v>410</v>
      </c>
      <c r="M60" s="81" t="s">
        <v>417</v>
      </c>
    </row>
    <row r="61" spans="1:13" ht="82.5">
      <c r="A61" s="63">
        <v>63</v>
      </c>
      <c r="B61" s="98" t="s">
        <v>418</v>
      </c>
      <c r="C61" s="81" t="s">
        <v>419</v>
      </c>
      <c r="D61" s="100" t="s">
        <v>71</v>
      </c>
      <c r="E61" s="106" t="s">
        <v>420</v>
      </c>
      <c r="F61" s="85" t="s">
        <v>421</v>
      </c>
      <c r="G61" s="107" t="s">
        <v>407</v>
      </c>
      <c r="H61" s="107">
        <v>43983</v>
      </c>
      <c r="I61" s="97" t="s">
        <v>422</v>
      </c>
      <c r="J61" s="97" t="s">
        <v>409</v>
      </c>
      <c r="K61" s="97" t="s">
        <v>409</v>
      </c>
      <c r="L61" s="81" t="s">
        <v>410</v>
      </c>
      <c r="M61" s="81" t="s">
        <v>82</v>
      </c>
    </row>
    <row r="62" spans="1:13" ht="123.75">
      <c r="A62" s="63">
        <v>65</v>
      </c>
      <c r="B62" s="108" t="s">
        <v>83</v>
      </c>
      <c r="C62" s="81" t="s">
        <v>423</v>
      </c>
      <c r="D62" s="69" t="s">
        <v>319</v>
      </c>
      <c r="E62" s="109" t="s">
        <v>72</v>
      </c>
      <c r="F62" s="81" t="s">
        <v>424</v>
      </c>
      <c r="G62" s="107" t="s">
        <v>407</v>
      </c>
      <c r="H62" s="107">
        <v>43983</v>
      </c>
      <c r="I62" s="87" t="s">
        <v>425</v>
      </c>
      <c r="J62" s="97" t="s">
        <v>409</v>
      </c>
      <c r="K62" s="97" t="s">
        <v>409</v>
      </c>
      <c r="L62" s="81" t="s">
        <v>410</v>
      </c>
      <c r="M62" s="79" t="s">
        <v>84</v>
      </c>
    </row>
    <row r="63" spans="1:13" ht="54.75">
      <c r="A63" s="63">
        <v>68</v>
      </c>
      <c r="B63" s="98" t="s">
        <v>426</v>
      </c>
      <c r="C63" s="81" t="s">
        <v>85</v>
      </c>
      <c r="D63" s="100" t="s">
        <v>71</v>
      </c>
      <c r="E63" s="109" t="s">
        <v>427</v>
      </c>
      <c r="F63" s="69" t="s">
        <v>428</v>
      </c>
      <c r="G63" s="107" t="s">
        <v>407</v>
      </c>
      <c r="H63" s="107">
        <v>43983</v>
      </c>
      <c r="I63" s="97" t="s">
        <v>429</v>
      </c>
      <c r="J63" s="97" t="s">
        <v>409</v>
      </c>
      <c r="K63" s="97" t="s">
        <v>409</v>
      </c>
      <c r="L63" s="81" t="s">
        <v>410</v>
      </c>
      <c r="M63" s="81" t="s">
        <v>430</v>
      </c>
    </row>
    <row r="64" spans="1:13" ht="54.75">
      <c r="A64" s="63">
        <v>70</v>
      </c>
      <c r="B64" s="98" t="s">
        <v>431</v>
      </c>
      <c r="C64" s="81" t="s">
        <v>432</v>
      </c>
      <c r="D64" s="100" t="s">
        <v>71</v>
      </c>
      <c r="E64" s="109" t="s">
        <v>250</v>
      </c>
      <c r="F64" s="69" t="s">
        <v>73</v>
      </c>
      <c r="G64" s="107" t="s">
        <v>407</v>
      </c>
      <c r="H64" s="107">
        <v>43983</v>
      </c>
      <c r="I64" s="97" t="s">
        <v>433</v>
      </c>
      <c r="J64" s="97" t="s">
        <v>409</v>
      </c>
      <c r="K64" s="97" t="s">
        <v>409</v>
      </c>
      <c r="L64" s="81" t="s">
        <v>410</v>
      </c>
      <c r="M64" s="81" t="s">
        <v>86</v>
      </c>
    </row>
    <row r="65" spans="1:13" ht="96">
      <c r="A65" s="63">
        <v>71</v>
      </c>
      <c r="B65" s="98" t="s">
        <v>434</v>
      </c>
      <c r="C65" s="81" t="s">
        <v>435</v>
      </c>
      <c r="D65" s="100" t="s">
        <v>71</v>
      </c>
      <c r="E65" s="106" t="s">
        <v>436</v>
      </c>
      <c r="F65" s="81" t="s">
        <v>437</v>
      </c>
      <c r="G65" s="107" t="s">
        <v>407</v>
      </c>
      <c r="H65" s="107">
        <v>43983</v>
      </c>
      <c r="I65" s="87" t="s">
        <v>438</v>
      </c>
      <c r="J65" s="97" t="s">
        <v>409</v>
      </c>
      <c r="K65" s="97" t="s">
        <v>409</v>
      </c>
      <c r="L65" s="81" t="s">
        <v>410</v>
      </c>
      <c r="M65" s="79" t="s">
        <v>439</v>
      </c>
    </row>
    <row r="66" spans="1:13" ht="42">
      <c r="A66" s="63">
        <v>72</v>
      </c>
      <c r="B66" s="98" t="s">
        <v>440</v>
      </c>
      <c r="C66" s="81" t="s">
        <v>441</v>
      </c>
      <c r="D66" s="100" t="s">
        <v>71</v>
      </c>
      <c r="E66" s="109" t="s">
        <v>442</v>
      </c>
      <c r="F66" s="101" t="s">
        <v>443</v>
      </c>
      <c r="G66" s="107" t="s">
        <v>407</v>
      </c>
      <c r="H66" s="107">
        <v>43983</v>
      </c>
      <c r="I66" s="97" t="s">
        <v>444</v>
      </c>
      <c r="J66" s="97" t="s">
        <v>409</v>
      </c>
      <c r="K66" s="97" t="s">
        <v>409</v>
      </c>
      <c r="L66" s="81" t="s">
        <v>410</v>
      </c>
      <c r="M66" s="79" t="s">
        <v>445</v>
      </c>
    </row>
    <row r="67" spans="1:13" ht="41.25">
      <c r="A67" s="63">
        <v>73</v>
      </c>
      <c r="B67" s="98" t="s">
        <v>446</v>
      </c>
      <c r="C67" s="81" t="s">
        <v>447</v>
      </c>
      <c r="D67" s="100" t="s">
        <v>71</v>
      </c>
      <c r="E67" s="109" t="s">
        <v>250</v>
      </c>
      <c r="F67" s="81" t="s">
        <v>448</v>
      </c>
      <c r="G67" s="107" t="s">
        <v>407</v>
      </c>
      <c r="H67" s="107">
        <v>43983</v>
      </c>
      <c r="I67" s="97" t="s">
        <v>449</v>
      </c>
      <c r="J67" s="97" t="s">
        <v>409</v>
      </c>
      <c r="K67" s="97" t="s">
        <v>409</v>
      </c>
      <c r="L67" s="81" t="s">
        <v>410</v>
      </c>
      <c r="M67" s="81" t="s">
        <v>450</v>
      </c>
    </row>
    <row r="68" spans="1:13" ht="54.75">
      <c r="A68" s="63">
        <v>74</v>
      </c>
      <c r="B68" s="98" t="s">
        <v>451</v>
      </c>
      <c r="C68" s="81" t="s">
        <v>452</v>
      </c>
      <c r="D68" s="100" t="s">
        <v>71</v>
      </c>
      <c r="E68" s="106" t="s">
        <v>453</v>
      </c>
      <c r="F68" s="81" t="s">
        <v>454</v>
      </c>
      <c r="G68" s="107" t="s">
        <v>407</v>
      </c>
      <c r="H68" s="107">
        <v>43983</v>
      </c>
      <c r="I68" s="97" t="s">
        <v>429</v>
      </c>
      <c r="J68" s="97" t="s">
        <v>409</v>
      </c>
      <c r="K68" s="97" t="s">
        <v>409</v>
      </c>
      <c r="L68" s="81" t="s">
        <v>410</v>
      </c>
      <c r="M68" s="81" t="s">
        <v>455</v>
      </c>
    </row>
    <row r="69" spans="1:13" ht="41.25">
      <c r="A69" s="63">
        <v>75</v>
      </c>
      <c r="B69" s="98" t="s">
        <v>456</v>
      </c>
      <c r="C69" s="81" t="s">
        <v>457</v>
      </c>
      <c r="D69" s="100" t="s">
        <v>71</v>
      </c>
      <c r="E69" s="109" t="s">
        <v>250</v>
      </c>
      <c r="F69" s="81" t="s">
        <v>458</v>
      </c>
      <c r="G69" s="107" t="s">
        <v>407</v>
      </c>
      <c r="H69" s="107">
        <v>43983</v>
      </c>
      <c r="I69" s="97" t="s">
        <v>459</v>
      </c>
      <c r="J69" s="97" t="s">
        <v>409</v>
      </c>
      <c r="K69" s="97" t="s">
        <v>409</v>
      </c>
      <c r="L69" s="81" t="s">
        <v>410</v>
      </c>
      <c r="M69" s="81" t="s">
        <v>460</v>
      </c>
    </row>
    <row r="70" spans="1:13" ht="41.25">
      <c r="A70" s="63">
        <v>77</v>
      </c>
      <c r="B70" s="98" t="s">
        <v>294</v>
      </c>
      <c r="C70" s="81" t="s">
        <v>87</v>
      </c>
      <c r="D70" s="100" t="s">
        <v>71</v>
      </c>
      <c r="E70" s="109" t="s">
        <v>88</v>
      </c>
      <c r="F70" s="81" t="s">
        <v>461</v>
      </c>
      <c r="G70" s="107" t="s">
        <v>407</v>
      </c>
      <c r="H70" s="107">
        <v>43983</v>
      </c>
      <c r="I70" s="97" t="s">
        <v>429</v>
      </c>
      <c r="J70" s="97" t="s">
        <v>409</v>
      </c>
      <c r="K70" s="97" t="s">
        <v>409</v>
      </c>
      <c r="L70" s="81" t="s">
        <v>410</v>
      </c>
      <c r="M70" s="81" t="s">
        <v>462</v>
      </c>
    </row>
    <row r="71" spans="1:13" ht="54.75">
      <c r="A71" s="63">
        <v>78</v>
      </c>
      <c r="B71" s="98" t="s">
        <v>463</v>
      </c>
      <c r="C71" s="81" t="s">
        <v>464</v>
      </c>
      <c r="D71" s="100" t="s">
        <v>71</v>
      </c>
      <c r="E71" s="109" t="s">
        <v>89</v>
      </c>
      <c r="F71" s="81" t="s">
        <v>465</v>
      </c>
      <c r="G71" s="107" t="s">
        <v>407</v>
      </c>
      <c r="H71" s="107">
        <v>43983</v>
      </c>
      <c r="I71" s="97" t="s">
        <v>438</v>
      </c>
      <c r="J71" s="97" t="s">
        <v>409</v>
      </c>
      <c r="K71" s="97" t="s">
        <v>409</v>
      </c>
      <c r="L71" s="81" t="s">
        <v>410</v>
      </c>
      <c r="M71" s="81" t="s">
        <v>466</v>
      </c>
    </row>
    <row r="72" spans="1:13" ht="123.75">
      <c r="A72" s="160">
        <v>79</v>
      </c>
      <c r="B72" s="161" t="s">
        <v>467</v>
      </c>
      <c r="C72" s="162" t="s">
        <v>468</v>
      </c>
      <c r="D72" s="163" t="s">
        <v>469</v>
      </c>
      <c r="E72" s="164" t="s">
        <v>330</v>
      </c>
      <c r="F72" s="165" t="s">
        <v>470</v>
      </c>
      <c r="G72" s="166">
        <v>43923</v>
      </c>
      <c r="H72" s="166">
        <v>44043</v>
      </c>
      <c r="I72" s="167" t="s">
        <v>438</v>
      </c>
      <c r="J72" s="167" t="s">
        <v>332</v>
      </c>
      <c r="K72" s="167" t="s">
        <v>232</v>
      </c>
      <c r="L72" s="162" t="s">
        <v>471</v>
      </c>
      <c r="M72" s="165" t="s">
        <v>472</v>
      </c>
    </row>
    <row r="73" spans="1:13" ht="54.75">
      <c r="A73" s="160">
        <v>80</v>
      </c>
      <c r="B73" s="161" t="s">
        <v>473</v>
      </c>
      <c r="C73" s="162" t="s">
        <v>474</v>
      </c>
      <c r="D73" s="163" t="s">
        <v>71</v>
      </c>
      <c r="E73" s="164" t="s">
        <v>475</v>
      </c>
      <c r="F73" s="163" t="s">
        <v>461</v>
      </c>
      <c r="G73" s="168" t="s">
        <v>407</v>
      </c>
      <c r="H73" s="168">
        <v>43983</v>
      </c>
      <c r="I73" s="167" t="s">
        <v>429</v>
      </c>
      <c r="J73" s="167" t="s">
        <v>409</v>
      </c>
      <c r="K73" s="167" t="s">
        <v>409</v>
      </c>
      <c r="L73" s="162" t="s">
        <v>410</v>
      </c>
      <c r="M73" s="165" t="s">
        <v>476</v>
      </c>
    </row>
    <row r="74" spans="1:13" ht="41.25">
      <c r="A74" s="160">
        <v>81</v>
      </c>
      <c r="B74" s="161" t="s">
        <v>477</v>
      </c>
      <c r="C74" s="162" t="s">
        <v>478</v>
      </c>
      <c r="D74" s="163" t="s">
        <v>71</v>
      </c>
      <c r="E74" s="169" t="s">
        <v>479</v>
      </c>
      <c r="F74" s="163" t="s">
        <v>461</v>
      </c>
      <c r="G74" s="168" t="s">
        <v>407</v>
      </c>
      <c r="H74" s="168">
        <v>43983</v>
      </c>
      <c r="I74" s="167" t="s">
        <v>429</v>
      </c>
      <c r="J74" s="167" t="s">
        <v>409</v>
      </c>
      <c r="K74" s="167" t="s">
        <v>409</v>
      </c>
      <c r="L74" s="162" t="s">
        <v>410</v>
      </c>
      <c r="M74" s="162" t="s">
        <v>480</v>
      </c>
    </row>
    <row r="75" spans="1:13" ht="41.25">
      <c r="A75" s="160">
        <v>82</v>
      </c>
      <c r="B75" s="161" t="s">
        <v>481</v>
      </c>
      <c r="C75" s="162" t="s">
        <v>482</v>
      </c>
      <c r="D75" s="163" t="s">
        <v>71</v>
      </c>
      <c r="E75" s="164" t="s">
        <v>475</v>
      </c>
      <c r="F75" s="163" t="s">
        <v>461</v>
      </c>
      <c r="G75" s="168" t="s">
        <v>407</v>
      </c>
      <c r="H75" s="168">
        <v>43983</v>
      </c>
      <c r="I75" s="167" t="s">
        <v>429</v>
      </c>
      <c r="J75" s="167" t="s">
        <v>409</v>
      </c>
      <c r="K75" s="167" t="s">
        <v>409</v>
      </c>
      <c r="L75" s="162" t="s">
        <v>410</v>
      </c>
      <c r="M75" s="165" t="s">
        <v>90</v>
      </c>
    </row>
    <row r="76" spans="1:13" ht="41.25">
      <c r="A76" s="160">
        <v>83</v>
      </c>
      <c r="B76" s="161" t="s">
        <v>483</v>
      </c>
      <c r="C76" s="170" t="s">
        <v>91</v>
      </c>
      <c r="D76" s="163" t="s">
        <v>71</v>
      </c>
      <c r="E76" s="164" t="s">
        <v>72</v>
      </c>
      <c r="F76" s="163" t="s">
        <v>461</v>
      </c>
      <c r="G76" s="168" t="s">
        <v>407</v>
      </c>
      <c r="H76" s="168">
        <v>43983</v>
      </c>
      <c r="I76" s="167" t="s">
        <v>429</v>
      </c>
      <c r="J76" s="167" t="s">
        <v>409</v>
      </c>
      <c r="K76" s="167" t="s">
        <v>409</v>
      </c>
      <c r="L76" s="162" t="s">
        <v>410</v>
      </c>
      <c r="M76" s="165" t="s">
        <v>484</v>
      </c>
    </row>
    <row r="77" spans="1:13" ht="54.75">
      <c r="A77" s="160">
        <v>84</v>
      </c>
      <c r="B77" s="161" t="s">
        <v>485</v>
      </c>
      <c r="C77" s="162" t="s">
        <v>486</v>
      </c>
      <c r="D77" s="171" t="s">
        <v>92</v>
      </c>
      <c r="E77" s="164" t="s">
        <v>72</v>
      </c>
      <c r="F77" s="172" t="s">
        <v>487</v>
      </c>
      <c r="G77" s="166">
        <v>43948</v>
      </c>
      <c r="H77" s="166">
        <v>44012</v>
      </c>
      <c r="I77" s="173" t="s">
        <v>488</v>
      </c>
      <c r="J77" s="167" t="s">
        <v>332</v>
      </c>
      <c r="K77" s="167" t="s">
        <v>232</v>
      </c>
      <c r="L77" s="162" t="s">
        <v>489</v>
      </c>
      <c r="M77" s="165" t="s">
        <v>490</v>
      </c>
    </row>
    <row r="78" spans="1:13" ht="82.5">
      <c r="A78" s="174">
        <v>85</v>
      </c>
      <c r="B78" s="175" t="s">
        <v>491</v>
      </c>
      <c r="C78" s="176" t="s">
        <v>492</v>
      </c>
      <c r="D78" s="177" t="s">
        <v>71</v>
      </c>
      <c r="E78" s="178" t="s">
        <v>72</v>
      </c>
      <c r="F78" s="177" t="s">
        <v>493</v>
      </c>
      <c r="G78" s="179">
        <v>43962</v>
      </c>
      <c r="H78" s="179">
        <v>44043</v>
      </c>
      <c r="I78" s="180" t="s">
        <v>494</v>
      </c>
      <c r="J78" s="180" t="s">
        <v>495</v>
      </c>
      <c r="K78" s="180" t="s">
        <v>495</v>
      </c>
      <c r="L78" s="176" t="s">
        <v>496</v>
      </c>
      <c r="M78" s="181" t="s">
        <v>497</v>
      </c>
    </row>
  </sheetData>
  <sheetProtection/>
  <conditionalFormatting sqref="H2:H37">
    <cfRule type="cellIs" priority="4" dxfId="0" operator="lessThan">
      <formula>'2020年05月可用'!#REF!</formula>
    </cfRule>
  </conditionalFormatting>
  <conditionalFormatting sqref="H38">
    <cfRule type="cellIs" priority="3" dxfId="0" operator="lessThan">
      <formula>'2020年05月可用'!#REF!</formula>
    </cfRule>
  </conditionalFormatting>
  <conditionalFormatting sqref="H39">
    <cfRule type="cellIs" priority="2" dxfId="0" operator="lessThan">
      <formula>'2020年05月可用'!#REF!</formula>
    </cfRule>
  </conditionalFormatting>
  <conditionalFormatting sqref="H40">
    <cfRule type="cellIs" priority="1" dxfId="0" operator="lessThan">
      <formula>'2020年05月可用'!#REF!</formula>
    </cfRule>
  </conditionalFormatting>
  <hyperlinks>
    <hyperlink ref="B7" r:id="rId1" display="http://140.130.161.195:8080/cgi-bin/fs/auth.cgi?o=16501"/>
    <hyperlink ref="B10" r:id="rId2" display="http://140.130.161.195:8080/cgi-bin/fs/auth.cgi?o=16701"/>
    <hyperlink ref="B4" r:id="rId3" display="http://140.130.161.195:8080/cgi-bin/fs/auth.cgi?o=17201"/>
    <hyperlink ref="M21" r:id="rId4" display="http://cec.lib.apabi.com/List.asp?lang=big5&amp;DocGroupID=2"/>
    <hyperlink ref="M16" r:id="rId5" display="http://law.dgbas.gov.tw/"/>
    <hyperlink ref="M33" r:id="rId6" display="http://tci.ncl.edu.tw/cgi-bin/gs32/gsweb.cgi/ccd=hGvlpy/tcisearch_opt1?Geticket=1"/>
    <hyperlink ref="M24" r:id="rId7" display="http://weblaw.exam.gov.tw/"/>
    <hyperlink ref="M37" r:id="rId8" display="http://www.selaw.com.tw/   "/>
    <hyperlink ref="M19" r:id="rId9" display="http://mops.twse.com.tw/mops/web/index"/>
    <hyperlink ref="M25" r:id="rId10" display="http://law.moj.gov.tw/"/>
    <hyperlink ref="M17" r:id="rId11" display="http://www1.stat.gov.tw/mp.asp?mp=3  "/>
    <hyperlink ref="M18" r:id="rId12" display="http://ap6.pccu.edu.tw/Encyclopedia/index.asp"/>
    <hyperlink ref="M22" r:id="rId13" display="http://ebooks.lib.ntu.edu.tw/Home/ListBooks"/>
    <hyperlink ref="M8" r:id="rId14" display="http://huso.stpi.narl.org.tw/husoc/husokm?!!FUNC210"/>
    <hyperlink ref="M9" r:id="rId15" display="http://search.proquest.com/pqrl?accountid=8092"/>
    <hyperlink ref="M31" r:id="rId16" display="http://libibmap.nhu.edu.tw/citesys/"/>
    <hyperlink ref="M35" r:id="rId17" display="http://tadels.law.ntu.edu.tw/"/>
    <hyperlink ref="M34" r:id="rId18" display="http://tcsd.lib.ntu.edu.tw/"/>
    <hyperlink ref="M30" r:id="rId19" display="http://npmhost.npm.gov.tw/tts/npmmeta/RB/RB.html"/>
    <hyperlink ref="M27" r:id="rId20" display="http://rub.ihp.sinica.edu.tw/"/>
    <hyperlink ref="M15" r:id="rId21" display="http://ndweb.iis.sinica.edu.tw/race_public/index.htm"/>
    <hyperlink ref="M32" r:id="rId22" display="http://hanchi.ihp.sinica.edu.tw/ihp/hanji.htm"/>
    <hyperlink ref="M2" r:id="rId23" display="http://www.airitilibrary.com/"/>
    <hyperlink ref="M11" r:id="rId24" display="http://tao.wordpedia.com/is_tlrcct.aspx"/>
    <hyperlink ref="M20" r:id="rId25" display="http://stfj.ntl.edu.tw/"/>
    <hyperlink ref="M26" r:id="rId26" display="http://archeodata.sinica.edu.tw/index.html"/>
    <hyperlink ref="M36" r:id="rId27" display="http://www.pqdd.sinica.edu.tw/"/>
    <hyperlink ref="M3" r:id="rId28" display="http://www.airitilibrary.com"/>
    <hyperlink ref="M5" r:id="rId29" display="http://www.airitibooks.com/"/>
    <hyperlink ref="M14" r:id="rId30" display="http://twu.ebook.hyread.com.tw/index.jsp"/>
    <hyperlink ref="M38" r:id="rId31" display="http://penews.ntupes.edu.tw/cgi-bin/gs32/gsweb.cgi/login?o=dwebmge&amp;cache=1510220027585"/>
    <hyperlink ref="M39" r:id="rId32" display="http://sunology.yatsen.gov.tw   "/>
    <hyperlink ref="M40" r:id="rId33" display="http://stfb.ntl.edu.tw/cgi-bin/gs32/gsweb.cgi/login?o=dwebmge   "/>
    <hyperlink ref="M42" r:id="rId34" display="http://huso.stpi.narl.org.tw/husoc/husokm?000EF3030001000100000000000021C00000001E000000000"/>
    <hyperlink ref="M43" r:id="rId35" display="http://huso.stpi.narl.org.tw/husoc/husokm?000EF3030001000100000000000023000000001E000000000"/>
    <hyperlink ref="M44" r:id="rId36" display="http://huso.stpi.narl.org.tw/husoc/husokm?!!FUNC310"/>
    <hyperlink ref="M45" r:id="rId37" display="http://huso.stpi.narl.org.tw/husoc/husokm?!!FUNC400"/>
    <hyperlink ref="M46" r:id="rId38" display="http://huso.stpi.narl.org.tw/husoc/husokm?0027C6AF000100010000000000001A400000001E000000000"/>
    <hyperlink ref="M47" r:id="rId39" display="http://huso.stpi.narl.org.tw/husoc/husokm?!!FUNC440"/>
    <hyperlink ref="M49" r:id="rId40" display="http://huso.stpi.narl.org.tw/husoc/husokm?!!FUNC340"/>
    <hyperlink ref="M50" r:id="rId41" display="http://www.airitiplagchecker.com/"/>
    <hyperlink ref="M51" r:id="rId42" display="https://gpss.tipo.gov.tw/"/>
    <hyperlink ref="M52" r:id="rId43" display="https://search.alexanderstreet.com/fash"/>
    <hyperlink ref="M53" r:id="rId44" display="https://ebird.org/taiwan/home"/>
  </hyperlinks>
  <printOptions/>
  <pageMargins left="0.7" right="0.7" top="0.75" bottom="0.75" header="0.3" footer="0.3"/>
  <pageSetup orientation="portrait" paperSize="9"/>
  <legacyDrawing r:id="rId46"/>
</worksheet>
</file>

<file path=xl/worksheets/sheet5.xml><?xml version="1.0" encoding="utf-8"?>
<worksheet xmlns="http://schemas.openxmlformats.org/spreadsheetml/2006/main" xmlns:r="http://schemas.openxmlformats.org/officeDocument/2006/relationships">
  <dimension ref="A1:M3"/>
  <sheetViews>
    <sheetView zoomScalePageLayoutView="0" workbookViewId="0" topLeftCell="B1">
      <selection activeCell="H6" sqref="H6"/>
    </sheetView>
  </sheetViews>
  <sheetFormatPr defaultColWidth="9.00390625" defaultRowHeight="16.5"/>
  <cols>
    <col min="1" max="1" width="4.75390625" style="43" bestFit="1" customWidth="1"/>
    <col min="2" max="2" width="24.375" style="0" customWidth="1"/>
    <col min="3" max="3" width="31.125" style="0" customWidth="1"/>
    <col min="4" max="4" width="9.75390625" style="0" customWidth="1"/>
    <col min="5" max="5" width="11.75390625" style="0" customWidth="1"/>
    <col min="6" max="6" width="17.50390625" style="0" customWidth="1"/>
    <col min="7" max="8" width="11.25390625" style="0" customWidth="1"/>
    <col min="9" max="9" width="21.75390625" style="0" customWidth="1"/>
    <col min="10" max="10" width="10.75390625" style="0" customWidth="1"/>
    <col min="12" max="12" width="19.125" style="0" customWidth="1"/>
    <col min="13" max="13" width="22.50390625" style="0" customWidth="1"/>
  </cols>
  <sheetData>
    <row r="1" spans="1:13" s="111" customFormat="1" ht="37.5" customHeight="1">
      <c r="A1" s="61" t="s">
        <v>498</v>
      </c>
      <c r="B1" s="110" t="s">
        <v>499</v>
      </c>
      <c r="C1" s="110" t="s">
        <v>500</v>
      </c>
      <c r="D1" s="61" t="s">
        <v>501</v>
      </c>
      <c r="E1" s="61" t="s">
        <v>502</v>
      </c>
      <c r="F1" s="61" t="s">
        <v>503</v>
      </c>
      <c r="G1" s="61" t="s">
        <v>504</v>
      </c>
      <c r="H1" s="61" t="s">
        <v>505</v>
      </c>
      <c r="I1" s="110" t="s">
        <v>506</v>
      </c>
      <c r="J1" s="110" t="s">
        <v>507</v>
      </c>
      <c r="K1" s="61" t="s">
        <v>508</v>
      </c>
      <c r="L1" s="110" t="s">
        <v>509</v>
      </c>
      <c r="M1" s="110" t="s">
        <v>510</v>
      </c>
    </row>
    <row r="2" spans="1:13" s="112" customFormat="1" ht="232.5" customHeight="1">
      <c r="A2" s="174">
        <v>85</v>
      </c>
      <c r="B2" s="175" t="s">
        <v>511</v>
      </c>
      <c r="C2" s="176" t="s">
        <v>512</v>
      </c>
      <c r="D2" s="177" t="s">
        <v>71</v>
      </c>
      <c r="E2" s="178" t="s">
        <v>72</v>
      </c>
      <c r="F2" s="177" t="s">
        <v>513</v>
      </c>
      <c r="G2" s="179">
        <v>43962</v>
      </c>
      <c r="H2" s="179">
        <v>44043</v>
      </c>
      <c r="I2" s="180" t="s">
        <v>514</v>
      </c>
      <c r="J2" s="180" t="s">
        <v>515</v>
      </c>
      <c r="K2" s="180" t="s">
        <v>515</v>
      </c>
      <c r="L2" s="176" t="s">
        <v>516</v>
      </c>
      <c r="M2" s="181" t="s">
        <v>517</v>
      </c>
    </row>
    <row r="3" spans="1:13" ht="24">
      <c r="A3" s="153" t="s">
        <v>518</v>
      </c>
      <c r="B3" s="153"/>
      <c r="C3" s="153"/>
      <c r="D3" s="153"/>
      <c r="E3" s="153"/>
      <c r="F3" s="153"/>
      <c r="G3" s="153"/>
      <c r="H3" s="153"/>
      <c r="I3" s="153"/>
      <c r="J3" s="153"/>
      <c r="K3" s="153"/>
      <c r="L3" s="153"/>
      <c r="M3" s="153"/>
    </row>
  </sheetData>
  <sheetProtection/>
  <mergeCells count="1">
    <mergeCell ref="A3:M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5"/>
  <sheetViews>
    <sheetView zoomScalePageLayoutView="0" workbookViewId="0" topLeftCell="A1">
      <selection activeCell="A1" sqref="A1:IV16384"/>
    </sheetView>
  </sheetViews>
  <sheetFormatPr defaultColWidth="9.00390625" defaultRowHeight="16.5"/>
  <cols>
    <col min="2" max="2" width="23.125" style="0" customWidth="1"/>
    <col min="3" max="3" width="36.75390625" style="0" customWidth="1"/>
    <col min="4" max="8" width="12.125" style="0" customWidth="1"/>
    <col min="9" max="9" width="28.25390625" style="0" customWidth="1"/>
    <col min="10" max="10" width="10.125" style="0" customWidth="1"/>
    <col min="12" max="12" width="16.50390625" style="0" customWidth="1"/>
    <col min="13" max="13" width="20.375" style="0" customWidth="1"/>
    <col min="14" max="14" width="14.875" style="0" bestFit="1" customWidth="1"/>
  </cols>
  <sheetData>
    <row r="1" spans="1:14" s="111" customFormat="1" ht="15">
      <c r="A1" s="61" t="s">
        <v>519</v>
      </c>
      <c r="B1" s="110" t="s">
        <v>520</v>
      </c>
      <c r="C1" s="110" t="s">
        <v>64</v>
      </c>
      <c r="D1" s="61" t="s">
        <v>521</v>
      </c>
      <c r="E1" s="61" t="s">
        <v>522</v>
      </c>
      <c r="F1" s="61" t="s">
        <v>523</v>
      </c>
      <c r="G1" s="61" t="s">
        <v>524</v>
      </c>
      <c r="H1" s="61" t="s">
        <v>525</v>
      </c>
      <c r="I1" s="110" t="s">
        <v>526</v>
      </c>
      <c r="J1" s="110" t="s">
        <v>527</v>
      </c>
      <c r="K1" s="61" t="s">
        <v>528</v>
      </c>
      <c r="L1" s="110" t="s">
        <v>529</v>
      </c>
      <c r="M1" s="110" t="s">
        <v>530</v>
      </c>
      <c r="N1" s="113">
        <f ca="1">TODAY()</f>
        <v>43983</v>
      </c>
    </row>
    <row r="2" spans="1:14" s="111" customFormat="1" ht="82.5" customHeight="1">
      <c r="A2" s="114">
        <v>28</v>
      </c>
      <c r="B2" s="116" t="s">
        <v>531</v>
      </c>
      <c r="C2" s="116"/>
      <c r="D2" s="114" t="s">
        <v>532</v>
      </c>
      <c r="E2" s="182" t="s">
        <v>533</v>
      </c>
      <c r="F2" s="114" t="s">
        <v>534</v>
      </c>
      <c r="G2" s="117">
        <v>43252</v>
      </c>
      <c r="H2" s="117">
        <v>43982</v>
      </c>
      <c r="I2" s="118" t="s">
        <v>535</v>
      </c>
      <c r="J2" s="115" t="s">
        <v>536</v>
      </c>
      <c r="K2" s="114" t="s">
        <v>537</v>
      </c>
      <c r="L2" s="118" t="s">
        <v>538</v>
      </c>
      <c r="M2" s="183" t="s">
        <v>539</v>
      </c>
      <c r="N2" s="113"/>
    </row>
    <row r="3" spans="1:14" s="111" customFormat="1" ht="186" customHeight="1">
      <c r="A3" s="114">
        <v>57</v>
      </c>
      <c r="B3" s="116" t="s">
        <v>79</v>
      </c>
      <c r="C3" s="184" t="s">
        <v>540</v>
      </c>
      <c r="D3" s="115" t="s">
        <v>532</v>
      </c>
      <c r="E3" s="185" t="s">
        <v>72</v>
      </c>
      <c r="F3" s="115" t="s">
        <v>73</v>
      </c>
      <c r="G3" s="117">
        <v>43617</v>
      </c>
      <c r="H3" s="186">
        <v>43982</v>
      </c>
      <c r="I3" s="187" t="s">
        <v>541</v>
      </c>
      <c r="J3" s="115" t="s">
        <v>542</v>
      </c>
      <c r="K3" s="114" t="s">
        <v>543</v>
      </c>
      <c r="L3" s="184" t="s">
        <v>544</v>
      </c>
      <c r="M3" s="184" t="s">
        <v>66</v>
      </c>
      <c r="N3" s="113"/>
    </row>
    <row r="4" spans="1:14" s="111" customFormat="1" ht="93" customHeight="1">
      <c r="A4" s="114">
        <v>69</v>
      </c>
      <c r="B4" s="188" t="s">
        <v>545</v>
      </c>
      <c r="C4" s="189" t="s">
        <v>546</v>
      </c>
      <c r="D4" s="115" t="s">
        <v>547</v>
      </c>
      <c r="E4" s="190" t="s">
        <v>548</v>
      </c>
      <c r="F4" s="115" t="s">
        <v>73</v>
      </c>
      <c r="G4" s="191" t="s">
        <v>549</v>
      </c>
      <c r="H4" s="191">
        <v>43982</v>
      </c>
      <c r="I4" s="192" t="s">
        <v>550</v>
      </c>
      <c r="J4" s="192" t="s">
        <v>551</v>
      </c>
      <c r="K4" s="192" t="s">
        <v>551</v>
      </c>
      <c r="L4" s="184" t="s">
        <v>552</v>
      </c>
      <c r="M4" s="184" t="s">
        <v>553</v>
      </c>
      <c r="N4" s="113"/>
    </row>
    <row r="5" spans="1:13" ht="21.75">
      <c r="A5" s="154" t="s">
        <v>554</v>
      </c>
      <c r="B5" s="154"/>
      <c r="C5" s="154"/>
      <c r="D5" s="154"/>
      <c r="E5" s="154"/>
      <c r="F5" s="154"/>
      <c r="G5" s="154"/>
      <c r="H5" s="154"/>
      <c r="I5" s="154"/>
      <c r="J5" s="154"/>
      <c r="K5" s="154"/>
      <c r="L5" s="154"/>
      <c r="M5" s="154"/>
    </row>
  </sheetData>
  <sheetProtection/>
  <mergeCells count="1">
    <mergeCell ref="A5:M5"/>
  </mergeCells>
  <conditionalFormatting sqref="H2">
    <cfRule type="cellIs" priority="1" dxfId="0" operator="lessThan">
      <formula>下架資料庫!#REF!</formula>
    </cfRule>
  </conditionalFormatting>
  <hyperlinks>
    <hyperlink ref="M2" r:id="rId1" display="http://udndata.com/public/fullpage"/>
  </hyperlinks>
  <printOptions/>
  <pageMargins left="0.7" right="0.7" top="0.75" bottom="0.75" header="0.3" footer="0.3"/>
  <pageSetup horizontalDpi="1200" verticalDpi="1200" orientation="portrait" paperSize="9" r:id="rId2"/>
</worksheet>
</file>

<file path=xl/worksheets/sheet7.xml><?xml version="1.0" encoding="utf-8"?>
<worksheet xmlns="http://schemas.openxmlformats.org/spreadsheetml/2006/main" xmlns:r="http://schemas.openxmlformats.org/officeDocument/2006/relationships">
  <dimension ref="A1:C14"/>
  <sheetViews>
    <sheetView zoomScalePageLayoutView="0" workbookViewId="0" topLeftCell="A1">
      <selection activeCell="E18" sqref="E18"/>
    </sheetView>
  </sheetViews>
  <sheetFormatPr defaultColWidth="9.00390625" defaultRowHeight="16.5"/>
  <cols>
    <col min="1" max="1" width="29.125" style="42" customWidth="1"/>
    <col min="2" max="2" width="17.00390625" style="42" customWidth="1"/>
    <col min="3" max="3" width="28.50390625" style="42" customWidth="1"/>
    <col min="4" max="16384" width="9.00390625" style="42" customWidth="1"/>
  </cols>
  <sheetData>
    <row r="1" spans="1:3" ht="15.75">
      <c r="A1" s="119" t="s">
        <v>555</v>
      </c>
      <c r="B1" s="119" t="s">
        <v>556</v>
      </c>
      <c r="C1" s="119" t="s">
        <v>509</v>
      </c>
    </row>
    <row r="2" spans="1:3" ht="15.75">
      <c r="A2" s="120" t="s">
        <v>557</v>
      </c>
      <c r="B2" s="121">
        <v>11584</v>
      </c>
      <c r="C2" s="122" t="s">
        <v>558</v>
      </c>
    </row>
    <row r="3" spans="1:3" ht="15.75">
      <c r="A3" s="120" t="s">
        <v>559</v>
      </c>
      <c r="B3" s="121">
        <v>28307</v>
      </c>
      <c r="C3" s="122" t="s">
        <v>558</v>
      </c>
    </row>
    <row r="4" spans="1:3" ht="15.75">
      <c r="A4" s="122" t="s">
        <v>560</v>
      </c>
      <c r="B4" s="123">
        <v>1</v>
      </c>
      <c r="C4" s="122" t="s">
        <v>561</v>
      </c>
    </row>
    <row r="5" spans="1:3" ht="32.25">
      <c r="A5" s="120" t="s">
        <v>562</v>
      </c>
      <c r="B5" s="121">
        <v>50</v>
      </c>
      <c r="C5" s="122" t="s">
        <v>558</v>
      </c>
    </row>
    <row r="6" spans="1:3" ht="32.25">
      <c r="A6" s="120" t="s">
        <v>562</v>
      </c>
      <c r="B6" s="121">
        <v>20</v>
      </c>
      <c r="C6" s="122" t="s">
        <v>558</v>
      </c>
    </row>
    <row r="7" spans="1:3" ht="15.75">
      <c r="A7" s="120" t="s">
        <v>62</v>
      </c>
      <c r="B7" s="124">
        <v>1820</v>
      </c>
      <c r="C7" s="122" t="s">
        <v>561</v>
      </c>
    </row>
    <row r="8" spans="1:3" ht="15.75">
      <c r="A8" s="125" t="s">
        <v>563</v>
      </c>
      <c r="B8" s="126">
        <f>SUM(B2:B7)</f>
        <v>41782</v>
      </c>
      <c r="C8" s="127"/>
    </row>
    <row r="9" spans="1:3" ht="15.75">
      <c r="A9" s="128" t="s">
        <v>564</v>
      </c>
      <c r="B9" s="129">
        <v>5029</v>
      </c>
      <c r="C9" s="122" t="s">
        <v>565</v>
      </c>
    </row>
    <row r="10" spans="1:3" ht="32.25">
      <c r="A10" s="128" t="s">
        <v>566</v>
      </c>
      <c r="B10" s="130">
        <v>635</v>
      </c>
      <c r="C10" s="155" t="s">
        <v>567</v>
      </c>
    </row>
    <row r="11" spans="1:3" ht="32.25">
      <c r="A11" s="128" t="s">
        <v>568</v>
      </c>
      <c r="B11" s="130">
        <v>1</v>
      </c>
      <c r="C11" s="156"/>
    </row>
    <row r="12" spans="1:3" ht="32.25">
      <c r="A12" s="128" t="s">
        <v>569</v>
      </c>
      <c r="B12" s="131">
        <v>259</v>
      </c>
      <c r="C12" s="156"/>
    </row>
    <row r="13" spans="1:3" ht="15.75">
      <c r="A13" s="128" t="s">
        <v>570</v>
      </c>
      <c r="B13" s="131">
        <v>71</v>
      </c>
      <c r="C13" s="157"/>
    </row>
    <row r="14" spans="1:3" ht="15.75">
      <c r="A14" s="125" t="s">
        <v>571</v>
      </c>
      <c r="B14" s="132">
        <f>SUM(B9:B13)</f>
        <v>5995</v>
      </c>
      <c r="C14" s="133"/>
    </row>
  </sheetData>
  <sheetProtection/>
  <mergeCells count="1">
    <mergeCell ref="C10:C13"/>
  </mergeCells>
  <hyperlinks>
    <hyperlink ref="C10" r:id="rId1" display="http://huso.stpi.narl.org.tw/husoc/husokm?000B05950001000100000000000000300000001E000000000#"/>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2020-06-01T07:50:51Z</cp:lastPrinted>
  <dcterms:created xsi:type="dcterms:W3CDTF">2001-12-15T02:38:04Z</dcterms:created>
  <dcterms:modified xsi:type="dcterms:W3CDTF">2020-06-01T07:50:55Z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